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5\Tháng 11\"/>
    </mc:Choice>
  </mc:AlternateContent>
  <bookViews>
    <workbookView xWindow="-108" yWindow="-108" windowWidth="19416" windowHeight="11016" activeTab="1"/>
  </bookViews>
  <sheets>
    <sheet name="CÔNG KHAI THÔNG TIN TÀI CHÍNH" sheetId="1" r:id="rId1"/>
    <sheet name="mẫu biểu số 01" sheetId="2" r:id="rId2"/>
    <sheet name="mẫu biểu số 2" sheetId="3" r:id="rId3"/>
    <sheet name="mẫu biểu số 03" sheetId="4" r:id="rId4"/>
    <sheet name="mẫu biểu số 04" sheetId="5" r:id="rId5"/>
    <sheet name="nội dung 5" sheetId="6" r:id="rId6"/>
  </sheets>
  <externalReferences>
    <externalReference r:id="rId7"/>
    <externalReference r:id="rId8"/>
  </externalReferences>
  <definedNames>
    <definedName name="_xlnm.Print_Area" localSheetId="1">'mẫu biểu số 01'!$A$1:$D$40</definedName>
    <definedName name="_xlnm.Print_Area" localSheetId="3">'mẫu biểu số 03'!$A$1:$I$24</definedName>
    <definedName name="_xlnm.Print_Area" localSheetId="2">'mẫu biểu số 2'!$A$1:$E$24</definedName>
  </definedNames>
  <calcPr calcId="162913"/>
</workbook>
</file>

<file path=xl/calcChain.xml><?xml version="1.0" encoding="utf-8"?>
<calcChain xmlns="http://schemas.openxmlformats.org/spreadsheetml/2006/main">
  <c r="C22" i="2" l="1"/>
  <c r="C21" i="2" s="1"/>
  <c r="C28" i="2" l="1"/>
  <c r="D24" i="2"/>
  <c r="D21" i="2" s="1"/>
  <c r="D26" i="2"/>
  <c r="D28" i="2"/>
  <c r="D25" i="2" l="1"/>
  <c r="D20" i="2" s="1"/>
  <c r="C25" i="2"/>
  <c r="D11" i="2"/>
  <c r="D10" i="2" s="1"/>
  <c r="D9" i="2" s="1"/>
  <c r="C11" i="2"/>
  <c r="C10" i="2" s="1"/>
  <c r="C9" i="2" s="1"/>
  <c r="G20" i="4"/>
  <c r="A1" i="4"/>
  <c r="C16" i="3"/>
  <c r="A1" i="3"/>
  <c r="C31" i="2" l="1"/>
  <c r="C20" i="2"/>
  <c r="F10" i="4"/>
  <c r="C27" i="5" l="1"/>
  <c r="C17" i="5"/>
  <c r="C38" i="5" s="1"/>
  <c r="E18" i="4" l="1"/>
  <c r="H18" i="4" s="1"/>
  <c r="E17" i="4"/>
  <c r="H17" i="4" s="1"/>
  <c r="F11" i="4"/>
  <c r="H19" i="4" l="1"/>
  <c r="F12" i="4"/>
</calcChain>
</file>

<file path=xl/comments1.xml><?xml version="1.0" encoding="utf-8"?>
<comments xmlns="http://schemas.openxmlformats.org/spreadsheetml/2006/main">
  <authors>
    <author>STMTLS</author>
  </authors>
  <commentList>
    <comment ref="G9" authorId="0" shapeId="0">
      <text>
        <r>
          <rPr>
            <b/>
            <sz val="9"/>
            <color indexed="81"/>
            <rFont val="Tahoma"/>
            <family val="2"/>
          </rPr>
          <t xml:space="preserve">Ghi số QĐ phê duyệt
</t>
        </r>
        <r>
          <rPr>
            <sz val="9"/>
            <color indexed="81"/>
            <rFont val="Tahoma"/>
            <family val="2"/>
          </rPr>
          <t xml:space="preserve">
</t>
        </r>
      </text>
    </comment>
    <comment ref="I16" authorId="0" shapeId="0">
      <text>
        <r>
          <rPr>
            <b/>
            <sz val="9"/>
            <color indexed="81"/>
            <rFont val="Tahoma"/>
            <family val="2"/>
          </rPr>
          <t xml:space="preserve">Ghi số QĐ phê duyệt
</t>
        </r>
        <r>
          <rPr>
            <sz val="9"/>
            <color indexed="81"/>
            <rFont val="Tahoma"/>
            <family val="2"/>
          </rPr>
          <t xml:space="preserve">
</t>
        </r>
      </text>
    </comment>
    <comment ref="F17" authorId="0" shapeId="0">
      <text>
        <r>
          <rPr>
            <b/>
            <sz val="9"/>
            <color indexed="81"/>
            <rFont val="Tahoma"/>
            <family val="2"/>
          </rPr>
          <t xml:space="preserve">Nếu đã áp dụng bên Nđ 81 thì không điền nội dung này
</t>
        </r>
        <r>
          <rPr>
            <sz val="9"/>
            <color indexed="81"/>
            <rFont val="Tahoma"/>
            <family val="2"/>
          </rPr>
          <t xml:space="preserve">
</t>
        </r>
      </text>
    </comment>
  </commentList>
</comments>
</file>

<file path=xl/sharedStrings.xml><?xml version="1.0" encoding="utf-8"?>
<sst xmlns="http://schemas.openxmlformats.org/spreadsheetml/2006/main" count="164" uniqueCount="132">
  <si>
    <t>Tình hình tài chính của cơ sở giáo dục trong năm tài chính trước liền kề thời điểm báo cáo theo quy định của pháp luật, trong đó có cơ cấu các khoản thu, chi hoạt động như sau</t>
  </si>
  <si>
    <t>mẫu biểu số 01</t>
  </si>
  <si>
    <t>Các khoản thu và mức thu đối với người học, bao gồm : học phí, lệ phí, tất cả các khoản thu và mức thu ngoài học phí, lệ phí (nếu có) trong năm học và dự kiến cho từng năm học tiếp theo của các cấp học hoặc khóa học của cơ sở giáo dục trước khi tuyển sinh, dự tuyển.</t>
  </si>
  <si>
    <t xml:space="preserve">Chính sách và kết quả thực hiện chính sách hằng năm về trợ cấp và miễn, giảm học phí, học bổng đối với người học </t>
  </si>
  <si>
    <t>mẫu biểu số 03</t>
  </si>
  <si>
    <t>Số dư các quỹ theo quy định, kể cả quỹ đặc thù</t>
  </si>
  <si>
    <t>mẫu biểu số 04</t>
  </si>
  <si>
    <t>Các nội dung công khai tài chính khác thực hiện theo quy định của pháp luật về tài chính, ngân sách, kế toán, kiểm toán, dân chủ cơ sở</t>
  </si>
  <si>
    <t xml:space="preserve"> CÔNG KHAI</t>
  </si>
  <si>
    <t>TT</t>
  </si>
  <si>
    <t>Chỉ số thống kê</t>
  </si>
  <si>
    <t>A</t>
  </si>
  <si>
    <t>TỔNG THU HOẠT ĐỘNG</t>
  </si>
  <si>
    <t>I</t>
  </si>
  <si>
    <t>Nguồn kinh phí</t>
  </si>
  <si>
    <t>Học phí</t>
  </si>
  <si>
    <t>Kinh phí thường xuyên</t>
  </si>
  <si>
    <t>Kinh phí không thường xuyên</t>
  </si>
  <si>
    <t>Thu từ NSNN, hỗ trợ của nhà đầu tư</t>
  </si>
  <si>
    <t>B</t>
  </si>
  <si>
    <t>TỔNG CHI HOẠT ĐỘNG</t>
  </si>
  <si>
    <t>Chi lương, thu nhập</t>
  </si>
  <si>
    <t>Chi cơ sở vật chất và dịch vụ</t>
  </si>
  <si>
    <t>II</t>
  </si>
  <si>
    <t>Lương , phụ cấp lương của CBQL, GV,NV</t>
  </si>
  <si>
    <t>Tiền công nhân viên hợp đồng</t>
  </si>
  <si>
    <t>Học phí, lệ phí và các khoản thu khác từ người học</t>
  </si>
  <si>
    <t>Kinh phí tài trợ và hợp đồng với bên ngoài</t>
  </si>
  <si>
    <t>Nguồn thu khác</t>
  </si>
  <si>
    <t>Các khoản thu khác</t>
  </si>
  <si>
    <r>
      <t xml:space="preserve">Loại hoạt động </t>
    </r>
    <r>
      <rPr>
        <i/>
        <sz val="12"/>
        <color rgb="FF0000FF"/>
        <rFont val="Times New Roman"/>
        <family val="1"/>
      </rPr>
      <t>(giáo dục và đào tạo; khoa học công nghệ; hoạt động khác)</t>
    </r>
  </si>
  <si>
    <t>Mua sắm, duy tu, sửa chữa, bảo dưỡng và vận hành CSVC</t>
  </si>
  <si>
    <t>Thuê mướn các dịch vụ phục vụ trực tiếp cho hoạt động giáo dục, đào tạo…</t>
  </si>
  <si>
    <t>Chi hỗ trợ người học (chi tiết theo chế độ tại đơn vị)</t>
  </si>
  <si>
    <t>Chi khác</t>
  </si>
  <si>
    <t>III</t>
  </si>
  <si>
    <t>IV</t>
  </si>
  <si>
    <t>Mẫu biểu 01</t>
  </si>
  <si>
    <t>CÔNG KHAI</t>
  </si>
  <si>
    <t>Tên khoản thu</t>
  </si>
  <si>
    <t>Mức thu</t>
  </si>
  <si>
    <t>STT</t>
  </si>
  <si>
    <t>Tiền điện</t>
  </si>
  <si>
    <t xml:space="preserve">Ghi chú </t>
  </si>
  <si>
    <t>Mẫu biểu số 02</t>
  </si>
  <si>
    <t xml:space="preserve">CÔNG KHAI </t>
  </si>
  <si>
    <t>Nội dung</t>
  </si>
  <si>
    <t>Số tháng</t>
  </si>
  <si>
    <t>Tổng cộng</t>
  </si>
  <si>
    <t xml:space="preserve">mức hỗ trợ </t>
  </si>
  <si>
    <t>Người lập biểu</t>
  </si>
  <si>
    <t>HIỆU TRƯỞNG</t>
  </si>
  <si>
    <t xml:space="preserve">         Căn cứ Nghị định 81/2021/ NĐ-CP ngày 27/8/2021 nghị định của Thủ tướng chính phủ quy định về cơ chế thu và quản lý học phí đối với các cơ sở giáo dục công lập thuộc hệ thống giáo dục quốc dân và chính sách miễn giảm học phí, hỗ trợ chi phí học tập;
         Căn cứ Nghị Quyết số 10/2024/NQ-HĐND ngày 23 tháng 07 năm 2024 của Hội đồng nhân dân tỉnh Lạng Sơn quy định mức thu học phí tại các cơ sở giáo dục công lập năm học 2024-2025 trên địa bàn tỉnh Lạng Sơn.
</t>
  </si>
  <si>
    <t>Tổng số học sinh</t>
  </si>
  <si>
    <t>Số học sinh</t>
  </si>
  <si>
    <t xml:space="preserve">               Căn cứ Thông tư liên tịch số 42/2013/TTLT-BGDĐT-BLĐTBXH -BTC ngày 31/12/2013 của Bộ Giáo dục và Đào tạo, Bộ Lao động -Thương binh và Xã hội, Bộ Tài chính</t>
  </si>
  <si>
    <t>Mức lương cơ sở</t>
  </si>
  <si>
    <t>Hỗ trợ học bổng học sinh/tháng</t>
  </si>
  <si>
    <t>Phương tiện đồ dùng học tập</t>
  </si>
  <si>
    <t>Tổng kinh phí</t>
  </si>
  <si>
    <t>Ghi chú</t>
  </si>
  <si>
    <t>Học kỳ 1</t>
  </si>
  <si>
    <t>Học kỳ 2</t>
  </si>
  <si>
    <r>
      <t xml:space="preserve">Chính sách và </t>
    </r>
    <r>
      <rPr>
        <b/>
        <u/>
        <sz val="14"/>
        <rFont val="Times New Roman"/>
        <family val="1"/>
        <charset val="163"/>
      </rPr>
      <t>kết quả</t>
    </r>
    <r>
      <rPr>
        <b/>
        <sz val="14"/>
        <rFont val="Times New Roman"/>
        <family val="1"/>
        <charset val="163"/>
      </rPr>
      <t xml:space="preserve"> thực hiện chính sách hàng năm về trợ cấp và miễn giảm học phí, học bổng đối với người học</t>
    </r>
  </si>
  <si>
    <t>Đơn vị tính: đồng</t>
  </si>
  <si>
    <t>I. Chính sách miễn giảm học phí, chi phí học tập</t>
  </si>
  <si>
    <t>2. Chi phí học tập</t>
  </si>
  <si>
    <t>Tổng Kinh phí đã thực hiện</t>
  </si>
  <si>
    <t xml:space="preserve">II. Chính sách đối với người khuyết tật </t>
  </si>
  <si>
    <t>CỘNG HÒA XÃ HỘI CHỦ NGHĨA VIỆT NAM</t>
  </si>
  <si>
    <t>Độc lập - Tự do - Hạnh phúc</t>
  </si>
  <si>
    <t>Chương: 622</t>
  </si>
  <si>
    <t>THÔNG BÁO</t>
  </si>
  <si>
    <t>CÔNG KHAI QUYẾT TOÁN THU - CHI</t>
  </si>
  <si>
    <t>(Dùng cho các đơn vị có thu và sử dụng</t>
  </si>
  <si>
    <t>các khoản đóng góp của các tổ chức, cá nhân)</t>
  </si>
  <si>
    <t>ĐV tính: đồng</t>
  </si>
  <si>
    <t>Số tiền</t>
  </si>
  <si>
    <t>Tổng số tiền huy động được</t>
  </si>
  <si>
    <t>Của các tổ chức</t>
  </si>
  <si>
    <t>Học phí học kỳ 2</t>
  </si>
  <si>
    <t>Tiền trông trưa</t>
  </si>
  <si>
    <t>Mua sắm vật dụng bán trú</t>
  </si>
  <si>
    <t>Tiền vệ sinh</t>
  </si>
  <si>
    <t>Sử dụng số tiền huy động được</t>
  </si>
  <si>
    <t>Số tiền huy động được còn dư</t>
  </si>
  <si>
    <t>Thủ trưởng đơn vị</t>
  </si>
  <si>
    <r>
      <t>KHOẢN ĐÓNG GÓP CỦA TỔ CHỨC, CÁ NHÂN</t>
    </r>
    <r>
      <rPr>
        <sz val="10"/>
        <rFont val="Verdana"/>
        <family val="2"/>
      </rPr>
      <t xml:space="preserve"> </t>
    </r>
    <r>
      <rPr>
        <b/>
        <sz val="10"/>
        <rFont val="Verdana"/>
        <family val="2"/>
      </rPr>
      <t xml:space="preserve">Năm học </t>
    </r>
  </si>
  <si>
    <t>…………………….</t>
  </si>
  <si>
    <t>Của các cá nhân (phụ huynh)</t>
  </si>
  <si>
    <t xml:space="preserve">Chi tiết theo từng nội dung công việc </t>
  </si>
  <si>
    <t>Ngày     tháng      năm 2024</t>
  </si>
  <si>
    <t>Biểu mẫu số 4</t>
  </si>
  <si>
    <t>Áp dụng biểu mẫu từ 1-8 theo phụ lục đính kèm thông tư 90</t>
  </si>
  <si>
    <t>Mẫu</t>
  </si>
  <si>
    <t>UBND HUYỆN BÌNH GIA</t>
  </si>
  <si>
    <t>Biểu tổng hợp các nội dung công khai quy định tại điều 5. Thu chi tài chính thông tư số 09/2024/TT-BGDĐT ngày 03/6/2024</t>
  </si>
  <si>
    <t>(Mẫu biểu từ 1 đến 8)  quy định Thông tư số 90/2018/TT-BTC ngày 28/9/2018 của Bộ trưởng Bộ Tài chính về sửa đổi một số điều của thông tư 61/2017/TT-BTC ngày 15/6/2017 của Bộ trưởng Bộ Tài chính</t>
  </si>
  <si>
    <t>TRƯỜNG TH HOÀNG VĂN THỤ</t>
  </si>
  <si>
    <t>Năm học 2023-2024</t>
  </si>
  <si>
    <t>Tiền nước uống</t>
  </si>
  <si>
    <t>1</t>
  </si>
  <si>
    <t>3</t>
  </si>
  <si>
    <t>4</t>
  </si>
  <si>
    <t>5</t>
  </si>
  <si>
    <t>Tiền vệ sinh trường học</t>
  </si>
  <si>
    <t>Hoàng Thị Hải</t>
  </si>
  <si>
    <t>Hoàng Thị Hoa</t>
  </si>
  <si>
    <t>Đơn vị:Trường TH Hoàng Văn Thụ</t>
  </si>
  <si>
    <t>TRƯỜNG TIỂU HỌC HOÀNG VĂN THỤ</t>
  </si>
  <si>
    <t>17.000/người/tháng</t>
  </si>
  <si>
    <t>5.000/người/tháng</t>
  </si>
  <si>
    <t>7.000/người/tháng</t>
  </si>
  <si>
    <t>Năm 2024</t>
  </si>
  <si>
    <t>ĐVT: Đồng</t>
  </si>
  <si>
    <t>Mẫu biểu 03</t>
  </si>
  <si>
    <t xml:space="preserve">      UBND XÃ BÌNH GIA</t>
  </si>
  <si>
    <t>Năm 2025</t>
  </si>
  <si>
    <t>Năm học 2024-2025</t>
  </si>
  <si>
    <t>Thu năm 2025-2026</t>
  </si>
  <si>
    <t>18.000/nguời/tháng</t>
  </si>
  <si>
    <t>Tiền dịch vụ phục vụ ăn bán trú</t>
  </si>
  <si>
    <t>23.000/người/ngày</t>
  </si>
  <si>
    <t>Tiền dịch vụ hỗ trợ phục vụ trông học sinh buổi trưa</t>
  </si>
  <si>
    <t>110.000/người/tháng</t>
  </si>
  <si>
    <t>Tiền dịch vụ phục vụ hoạt động bán trú cho cá nhân học sinh</t>
  </si>
  <si>
    <t>100.000/người/năm</t>
  </si>
  <si>
    <t xml:space="preserve">Các khoản thu và mức thu đối với người học trong năm học </t>
  </si>
  <si>
    <t>Hỗ trợ CPHT theo NĐ 81/NĐCP</t>
  </si>
  <si>
    <t>Hỗ trợ HSKT theo TT 42/2013/TTLT</t>
  </si>
  <si>
    <t>Tiền thưởng theo NĐ 73</t>
  </si>
  <si>
    <t>Bình Gia, ngày 06 tháng 11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</si>
</sst>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 _₫_-;\-* #,##0\ _₫_-;_-* &quot;-&quot;??\ _₫_-;_-@_-"/>
    <numFmt numFmtId="165" formatCode="&quot; &quot;#,##0;\(&quot; &quot;#,##0\);"/>
  </numFmts>
  <fonts count="37" x14ac:knownFonts="1">
    <font>
      <sz val="12"/>
      <color theme="1"/>
      <name val="Times New Roman"/>
      <family val="2"/>
      <charset val="163"/>
    </font>
    <font>
      <b/>
      <sz val="12"/>
      <color theme="1"/>
      <name val="Times New Roman"/>
      <family val="1"/>
    </font>
    <font>
      <b/>
      <sz val="14"/>
      <name val="Times New Roman"/>
      <family val="1"/>
    </font>
    <font>
      <sz val="14"/>
      <name val="Times New Roman"/>
      <family val="1"/>
    </font>
    <font>
      <sz val="11.5"/>
      <name val="Arial"/>
      <family val="2"/>
    </font>
    <font>
      <b/>
      <sz val="12"/>
      <color rgb="FF0000FF"/>
      <name val="Times New Roman"/>
      <family val="1"/>
    </font>
    <font>
      <i/>
      <sz val="12"/>
      <color rgb="FF0000FF"/>
      <name val="Times New Roman"/>
      <family val="1"/>
    </font>
    <font>
      <sz val="12"/>
      <name val="Times New Roman"/>
      <family val="1"/>
    </font>
    <font>
      <i/>
      <sz val="12"/>
      <name val="Times New Roman"/>
      <family val="1"/>
    </font>
    <font>
      <b/>
      <sz val="16"/>
      <color theme="1"/>
      <name val="Times New Roman"/>
      <family val="1"/>
    </font>
    <font>
      <sz val="12"/>
      <color theme="1"/>
      <name val="Times New Roman"/>
      <family val="2"/>
      <charset val="163"/>
    </font>
    <font>
      <b/>
      <sz val="12"/>
      <name val="Times New Roman"/>
      <family val="1"/>
      <charset val="163"/>
    </font>
    <font>
      <i/>
      <sz val="12"/>
      <name val="Times New Roman"/>
      <family val="1"/>
      <charset val="163"/>
    </font>
    <font>
      <b/>
      <sz val="12"/>
      <name val="Times New Roman"/>
      <family val="1"/>
    </font>
    <font>
      <b/>
      <sz val="14"/>
      <color theme="1"/>
      <name val="Times New Roman"/>
      <family val="1"/>
    </font>
    <font>
      <sz val="12"/>
      <color theme="1"/>
      <name val="Times New Roman"/>
      <family val="1"/>
    </font>
    <font>
      <sz val="9"/>
      <color indexed="81"/>
      <name val="Tahoma"/>
      <family val="2"/>
    </font>
    <font>
      <b/>
      <sz val="9"/>
      <color indexed="81"/>
      <name val="Tahoma"/>
      <family val="2"/>
    </font>
    <font>
      <b/>
      <sz val="14"/>
      <name val="Times New Roman"/>
      <family val="1"/>
      <charset val="163"/>
    </font>
    <font>
      <sz val="14"/>
      <color theme="1"/>
      <name val="Times New Roman"/>
      <family val="1"/>
      <charset val="163"/>
    </font>
    <font>
      <b/>
      <u/>
      <sz val="14"/>
      <name val="Times New Roman"/>
      <family val="1"/>
      <charset val="163"/>
    </font>
    <font>
      <sz val="14"/>
      <color theme="1"/>
      <name val="Times New Roman"/>
      <family val="1"/>
    </font>
    <font>
      <sz val="10"/>
      <name val="Verdana"/>
      <family val="2"/>
    </font>
    <font>
      <b/>
      <sz val="10"/>
      <name val="Verdana"/>
      <family val="2"/>
    </font>
    <font>
      <i/>
      <sz val="10"/>
      <name val="Verdana"/>
      <family val="2"/>
    </font>
    <font>
      <sz val="11"/>
      <name val="Verdana"/>
      <family val="2"/>
    </font>
    <font>
      <sz val="11"/>
      <color rgb="FF000000"/>
      <name val="Times New Roman"/>
      <family val="1"/>
    </font>
    <font>
      <sz val="11"/>
      <color rgb="FF000000"/>
      <name val="Microsoft Sans Serif"/>
      <family val="2"/>
    </font>
    <font>
      <sz val="14"/>
      <color rgb="FF000000"/>
      <name val="Times New Roman"/>
      <family val="1"/>
    </font>
    <font>
      <sz val="14"/>
      <color rgb="FF000000"/>
      <name val="Microsoft Sans Serif"/>
      <family val="2"/>
    </font>
    <font>
      <b/>
      <sz val="16"/>
      <name val="Times New Roman"/>
      <family val="1"/>
    </font>
    <font>
      <sz val="16"/>
      <name val="Times New Roman"/>
      <family val="1"/>
    </font>
    <font>
      <sz val="12"/>
      <name val="Times New Roman"/>
      <family val="2"/>
      <charset val="163"/>
    </font>
    <font>
      <b/>
      <sz val="18"/>
      <color theme="1"/>
      <name val="Times New Roman"/>
      <family val="1"/>
    </font>
    <font>
      <b/>
      <sz val="12"/>
      <color theme="1"/>
      <name val="Times New Roman"/>
      <family val="2"/>
      <charset val="163"/>
    </font>
    <font>
      <i/>
      <sz val="11"/>
      <name val="Times New Roman"/>
      <family val="1"/>
      <charset val="163"/>
    </font>
    <font>
      <sz val="12"/>
      <color rgb="FF00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1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hair">
        <color indexed="64"/>
      </top>
      <bottom/>
      <diagonal/>
    </border>
    <border>
      <left style="thin">
        <color rgb="FF000000"/>
      </left>
      <right/>
      <top style="hair">
        <color indexed="64"/>
      </top>
      <bottom/>
      <diagonal/>
    </border>
    <border>
      <left style="thin">
        <color rgb="FF000000"/>
      </left>
      <right/>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193">
    <xf numFmtId="0" fontId="0" fillId="0" borderId="0" xfId="0"/>
    <xf numFmtId="0" fontId="1" fillId="0" borderId="0" xfId="0" applyFont="1"/>
    <xf numFmtId="0" fontId="0" fillId="0" borderId="0" xfId="0" applyAlignment="1">
      <alignment vertical="center"/>
    </xf>
    <xf numFmtId="0" fontId="3" fillId="0" borderId="0" xfId="0" applyFont="1" applyAlignment="1">
      <alignment vertical="center" wrapText="1"/>
    </xf>
    <xf numFmtId="0" fontId="0" fillId="0" borderId="1" xfId="0" applyBorder="1"/>
    <xf numFmtId="0" fontId="1" fillId="0" borderId="1" xfId="0" applyFont="1" applyBorder="1" applyAlignment="1">
      <alignment horizontal="center"/>
    </xf>
    <xf numFmtId="0" fontId="1" fillId="0" borderId="1" xfId="0" applyFont="1" applyBorder="1" applyAlignment="1">
      <alignment horizontal="center" wrapText="1"/>
    </xf>
    <xf numFmtId="0" fontId="5" fillId="0" borderId="1" xfId="0" applyFont="1" applyBorder="1"/>
    <xf numFmtId="0" fontId="5" fillId="0" borderId="1" xfId="0" applyFont="1" applyBorder="1" applyAlignment="1">
      <alignment wrapText="1"/>
    </xf>
    <xf numFmtId="0" fontId="7" fillId="0" borderId="1" xfId="0" applyFont="1" applyBorder="1"/>
    <xf numFmtId="0" fontId="1" fillId="2" borderId="1" xfId="0" applyFont="1" applyFill="1" applyBorder="1"/>
    <xf numFmtId="0" fontId="1" fillId="2" borderId="1" xfId="0" applyFont="1" applyFill="1" applyBorder="1" applyAlignment="1">
      <alignment horizontal="center"/>
    </xf>
    <xf numFmtId="0" fontId="5"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5" fillId="0" borderId="1" xfId="0" applyFont="1" applyBorder="1" applyAlignment="1">
      <alignment horizontal="center" vertical="center"/>
    </xf>
    <xf numFmtId="0" fontId="7" fillId="0" borderId="1" xfId="0" applyFont="1" applyBorder="1" applyAlignment="1">
      <alignment horizontal="center"/>
    </xf>
    <xf numFmtId="0" fontId="5" fillId="0" borderId="1" xfId="0" applyFont="1" applyFill="1" applyBorder="1" applyAlignment="1">
      <alignment horizontal="center"/>
    </xf>
    <xf numFmtId="0" fontId="5" fillId="0" borderId="1" xfId="0" applyFont="1" applyFill="1" applyBorder="1"/>
    <xf numFmtId="0" fontId="1" fillId="0" borderId="1" xfId="0" applyFont="1" applyBorder="1" applyAlignment="1">
      <alignment horizontal="center" vertical="center"/>
    </xf>
    <xf numFmtId="0" fontId="8" fillId="0" borderId="1" xfId="0" applyFont="1" applyBorder="1"/>
    <xf numFmtId="0" fontId="0" fillId="0" borderId="0" xfId="0" applyAlignment="1">
      <alignment horizontal="left"/>
    </xf>
    <xf numFmtId="0" fontId="0" fillId="0" borderId="0" xfId="0" applyAlignment="1">
      <alignment horizontal="center"/>
    </xf>
    <xf numFmtId="164" fontId="0" fillId="0" borderId="1" xfId="1" applyNumberFormat="1" applyFont="1" applyBorder="1"/>
    <xf numFmtId="164" fontId="11" fillId="0" borderId="1" xfId="0" applyNumberFormat="1" applyFont="1" applyBorder="1"/>
    <xf numFmtId="0" fontId="11" fillId="0" borderId="0" xfId="0" applyFont="1"/>
    <xf numFmtId="164" fontId="0" fillId="0" borderId="1" xfId="0" applyNumberFormat="1" applyBorder="1"/>
    <xf numFmtId="0" fontId="11" fillId="0" borderId="0" xfId="0" applyFont="1" applyAlignment="1">
      <alignment horizontal="center"/>
    </xf>
    <xf numFmtId="164" fontId="0" fillId="0" borderId="0" xfId="0" applyNumberFormat="1"/>
    <xf numFmtId="0" fontId="15" fillId="0" borderId="0" xfId="0" applyFont="1" applyAlignment="1">
      <alignment horizontal="left" vertical="center" wrapText="1"/>
    </xf>
    <xf numFmtId="0" fontId="19" fillId="0" borderId="0" xfId="0" applyFont="1"/>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0" xfId="0" applyFont="1" applyAlignment="1"/>
    <xf numFmtId="0" fontId="13" fillId="0" borderId="1" xfId="0" applyFont="1" applyBorder="1" applyAlignment="1">
      <alignment horizontal="center" vertical="center"/>
    </xf>
    <xf numFmtId="0" fontId="18" fillId="2" borderId="0" xfId="0" applyFont="1" applyFill="1"/>
    <xf numFmtId="0" fontId="19" fillId="2" borderId="0" xfId="0" applyFont="1" applyFill="1"/>
    <xf numFmtId="0" fontId="15" fillId="0" borderId="0" xfId="0" applyFont="1"/>
    <xf numFmtId="0" fontId="0" fillId="3" borderId="0" xfId="0" applyFill="1"/>
    <xf numFmtId="0" fontId="21" fillId="0" borderId="0" xfId="0" applyFont="1"/>
    <xf numFmtId="0" fontId="12" fillId="0" borderId="0" xfId="0" applyFont="1" applyBorder="1" applyAlignment="1"/>
    <xf numFmtId="0" fontId="22" fillId="0" borderId="0" xfId="0" applyFont="1" applyBorder="1" applyAlignment="1">
      <alignment horizontal="center" wrapText="1"/>
    </xf>
    <xf numFmtId="0" fontId="22" fillId="0" borderId="0" xfId="0" applyFont="1" applyBorder="1" applyAlignment="1">
      <alignment vertical="top" wrapText="1"/>
    </xf>
    <xf numFmtId="164" fontId="22" fillId="0" borderId="0" xfId="1" applyNumberFormat="1" applyFont="1" applyBorder="1" applyAlignment="1">
      <alignment horizontal="right" vertical="top" wrapText="1"/>
    </xf>
    <xf numFmtId="0" fontId="22" fillId="0" borderId="0" xfId="0" applyFont="1" applyBorder="1" applyAlignment="1">
      <alignment horizontal="right" wrapText="1"/>
    </xf>
    <xf numFmtId="0" fontId="23" fillId="0" borderId="0" xfId="0" applyFont="1"/>
    <xf numFmtId="0" fontId="24" fillId="0" borderId="0" xfId="0" applyFont="1" applyAlignment="1">
      <alignment horizontal="right"/>
    </xf>
    <xf numFmtId="0" fontId="23" fillId="0" borderId="1" xfId="0" applyFont="1" applyBorder="1" applyAlignment="1">
      <alignment horizontal="center" wrapText="1"/>
    </xf>
    <xf numFmtId="0" fontId="23" fillId="4" borderId="1" xfId="0" applyFont="1" applyFill="1" applyBorder="1" applyAlignment="1">
      <alignment horizontal="center" wrapText="1"/>
    </xf>
    <xf numFmtId="165" fontId="23" fillId="4" borderId="1" xfId="0" applyNumberFormat="1" applyFont="1" applyFill="1" applyBorder="1" applyAlignment="1">
      <alignment wrapText="1"/>
    </xf>
    <xf numFmtId="0" fontId="22" fillId="0" borderId="6" xfId="0" applyFont="1" applyBorder="1" applyAlignment="1">
      <alignment horizontal="center" wrapText="1"/>
    </xf>
    <xf numFmtId="0" fontId="22" fillId="0" borderId="6" xfId="0" applyFont="1" applyBorder="1" applyAlignment="1">
      <alignment vertical="top" wrapText="1"/>
    </xf>
    <xf numFmtId="0" fontId="22" fillId="0" borderId="6" xfId="0" applyFont="1" applyBorder="1" applyAlignment="1">
      <alignment wrapText="1"/>
    </xf>
    <xf numFmtId="0" fontId="22" fillId="0" borderId="7" xfId="0" applyFont="1" applyBorder="1" applyAlignment="1">
      <alignment horizontal="center" wrapText="1"/>
    </xf>
    <xf numFmtId="0" fontId="22" fillId="0" borderId="7" xfId="0" applyFont="1" applyBorder="1" applyAlignment="1">
      <alignment vertical="center" wrapText="1"/>
    </xf>
    <xf numFmtId="165" fontId="22" fillId="0" borderId="7" xfId="0" applyNumberFormat="1" applyFont="1" applyBorder="1" applyAlignment="1">
      <alignment wrapText="1"/>
    </xf>
    <xf numFmtId="0" fontId="22" fillId="0" borderId="7" xfId="0" applyFont="1" applyBorder="1" applyAlignment="1">
      <alignment wrapText="1"/>
    </xf>
    <xf numFmtId="0" fontId="25" fillId="0" borderId="7" xfId="0" applyFont="1" applyBorder="1" applyAlignment="1">
      <alignment horizontal="center" wrapText="1"/>
    </xf>
    <xf numFmtId="0" fontId="26" fillId="0" borderId="8" xfId="0" applyFont="1" applyFill="1" applyBorder="1" applyAlignment="1">
      <alignment vertical="center" wrapText="1"/>
    </xf>
    <xf numFmtId="165" fontId="27" fillId="0" borderId="8" xfId="0" applyNumberFormat="1" applyFont="1" applyFill="1" applyBorder="1" applyAlignment="1">
      <alignment vertical="center" wrapText="1"/>
    </xf>
    <xf numFmtId="0" fontId="25" fillId="0" borderId="7" xfId="0" applyFont="1" applyBorder="1" applyAlignment="1">
      <alignment wrapText="1"/>
    </xf>
    <xf numFmtId="0" fontId="28" fillId="0" borderId="9" xfId="0" applyFont="1" applyFill="1" applyBorder="1" applyAlignment="1">
      <alignment vertical="center" wrapText="1"/>
    </xf>
    <xf numFmtId="0" fontId="28" fillId="0" borderId="10" xfId="0" applyFont="1" applyFill="1" applyBorder="1" applyAlignment="1">
      <alignment vertical="center" wrapText="1"/>
    </xf>
    <xf numFmtId="165" fontId="29" fillId="0" borderId="9" xfId="0" applyNumberFormat="1" applyFont="1" applyFill="1" applyBorder="1" applyAlignment="1">
      <alignment vertical="center" wrapText="1"/>
    </xf>
    <xf numFmtId="165" fontId="29" fillId="0" borderId="11" xfId="0" applyNumberFormat="1" applyFont="1" applyFill="1" applyBorder="1" applyAlignment="1">
      <alignment vertical="center" wrapText="1"/>
    </xf>
    <xf numFmtId="165" fontId="29" fillId="0" borderId="10" xfId="0" applyNumberFormat="1" applyFont="1" applyFill="1" applyBorder="1" applyAlignment="1">
      <alignment vertical="center" wrapText="1"/>
    </xf>
    <xf numFmtId="0" fontId="25" fillId="0" borderId="12" xfId="0" applyFont="1" applyBorder="1" applyAlignment="1">
      <alignment horizontal="center" wrapText="1"/>
    </xf>
    <xf numFmtId="0" fontId="26" fillId="0" borderId="13" xfId="0" applyFont="1" applyFill="1" applyBorder="1" applyAlignment="1">
      <alignment vertical="center" wrapText="1"/>
    </xf>
    <xf numFmtId="165" fontId="27" fillId="0" borderId="13" xfId="0" applyNumberFormat="1" applyFont="1" applyFill="1" applyBorder="1" applyAlignment="1">
      <alignment vertical="center" wrapText="1"/>
    </xf>
    <xf numFmtId="0" fontId="25" fillId="0" borderId="12" xfId="0" applyFont="1" applyBorder="1" applyAlignment="1">
      <alignment wrapText="1"/>
    </xf>
    <xf numFmtId="0" fontId="22" fillId="4" borderId="1" xfId="0" applyFont="1" applyFill="1" applyBorder="1" applyAlignment="1">
      <alignment wrapText="1"/>
    </xf>
    <xf numFmtId="0" fontId="23" fillId="3" borderId="6" xfId="0" applyFont="1" applyFill="1" applyBorder="1" applyAlignment="1">
      <alignment horizontal="center" wrapText="1"/>
    </xf>
    <xf numFmtId="0" fontId="26" fillId="0" borderId="14" xfId="0" applyFont="1" applyFill="1" applyBorder="1" applyAlignment="1">
      <alignment vertical="center" wrapText="1"/>
    </xf>
    <xf numFmtId="165" fontId="27" fillId="0" borderId="14" xfId="0" applyNumberFormat="1" applyFont="1" applyFill="1" applyBorder="1" applyAlignment="1">
      <alignment vertical="center" wrapText="1"/>
    </xf>
    <xf numFmtId="0" fontId="22" fillId="3" borderId="6" xfId="0" applyFont="1" applyFill="1" applyBorder="1" applyAlignment="1">
      <alignment wrapText="1"/>
    </xf>
    <xf numFmtId="0" fontId="23" fillId="3" borderId="7" xfId="0" applyFont="1" applyFill="1" applyBorder="1" applyAlignment="1">
      <alignment horizontal="center" wrapText="1"/>
    </xf>
    <xf numFmtId="0" fontId="22" fillId="3" borderId="7" xfId="0" applyFont="1" applyFill="1" applyBorder="1" applyAlignment="1">
      <alignment wrapText="1"/>
    </xf>
    <xf numFmtId="164" fontId="22" fillId="3" borderId="7" xfId="1" applyNumberFormat="1" applyFont="1" applyFill="1" applyBorder="1" applyAlignment="1">
      <alignment horizontal="right" wrapText="1"/>
    </xf>
    <xf numFmtId="164" fontId="22" fillId="0" borderId="7" xfId="1" applyNumberFormat="1" applyFont="1" applyBorder="1" applyAlignment="1">
      <alignment horizontal="right" wrapText="1"/>
    </xf>
    <xf numFmtId="0" fontId="22" fillId="0" borderId="7" xfId="0" applyFont="1" applyBorder="1" applyAlignment="1">
      <alignment vertical="top" wrapText="1"/>
    </xf>
    <xf numFmtId="0" fontId="22" fillId="0" borderId="7" xfId="0" applyFont="1" applyBorder="1" applyAlignment="1">
      <alignment horizontal="center" vertical="top" wrapText="1"/>
    </xf>
    <xf numFmtId="0" fontId="23" fillId="0" borderId="12" xfId="0" applyFont="1" applyBorder="1" applyAlignment="1">
      <alignment horizontal="center" wrapText="1"/>
    </xf>
    <xf numFmtId="0" fontId="22" fillId="0" borderId="12" xfId="0" applyFont="1" applyBorder="1" applyAlignment="1">
      <alignment wrapText="1"/>
    </xf>
    <xf numFmtId="0" fontId="22" fillId="0" borderId="15" xfId="0" applyFont="1" applyBorder="1" applyAlignment="1">
      <alignment horizontal="center" wrapText="1"/>
    </xf>
    <xf numFmtId="0" fontId="22" fillId="0" borderId="15" xfId="0" applyFont="1" applyBorder="1" applyAlignment="1">
      <alignment vertical="top" wrapText="1"/>
    </xf>
    <xf numFmtId="0" fontId="22" fillId="0" borderId="15" xfId="0" applyFont="1" applyBorder="1" applyAlignment="1">
      <alignment wrapText="1"/>
    </xf>
    <xf numFmtId="0" fontId="22" fillId="0" borderId="16" xfId="0" applyFont="1" applyBorder="1" applyAlignment="1">
      <alignment horizontal="center" wrapText="1"/>
    </xf>
    <xf numFmtId="0" fontId="22" fillId="0" borderId="16" xfId="0" applyFont="1" applyBorder="1" applyAlignment="1">
      <alignment vertical="top" wrapText="1"/>
    </xf>
    <xf numFmtId="0" fontId="22" fillId="0" borderId="16" xfId="0" applyFont="1" applyBorder="1" applyAlignment="1">
      <alignment wrapText="1"/>
    </xf>
    <xf numFmtId="0" fontId="22" fillId="0" borderId="17" xfId="0" applyFont="1" applyBorder="1" applyAlignment="1">
      <alignment horizontal="center" wrapText="1"/>
    </xf>
    <xf numFmtId="0" fontId="22" fillId="0" borderId="17" xfId="0" applyFont="1" applyBorder="1" applyAlignment="1">
      <alignment vertical="top" wrapText="1"/>
    </xf>
    <xf numFmtId="0" fontId="22" fillId="0" borderId="17" xfId="0" applyFont="1" applyBorder="1" applyAlignment="1">
      <alignment wrapText="1"/>
    </xf>
    <xf numFmtId="0" fontId="22" fillId="0" borderId="0" xfId="0" applyFont="1"/>
    <xf numFmtId="0" fontId="13" fillId="0" borderId="0" xfId="0" applyFont="1" applyAlignment="1">
      <alignment horizontal="center"/>
    </xf>
    <xf numFmtId="0" fontId="23" fillId="0" borderId="0" xfId="0" applyFont="1" applyAlignment="1">
      <alignment horizontal="center"/>
    </xf>
    <xf numFmtId="0" fontId="23" fillId="0" borderId="0" xfId="0" applyFont="1" applyBorder="1" applyAlignment="1">
      <alignment horizontal="center" vertical="top" wrapText="1"/>
    </xf>
    <xf numFmtId="164" fontId="22" fillId="0" borderId="0" xfId="1" applyNumberFormat="1" applyFont="1" applyBorder="1" applyAlignment="1">
      <alignment vertical="top" wrapText="1"/>
    </xf>
    <xf numFmtId="0" fontId="25" fillId="0" borderId="18" xfId="0" applyFont="1" applyBorder="1" applyAlignment="1">
      <alignment horizontal="center" wrapText="1"/>
    </xf>
    <xf numFmtId="165" fontId="27" fillId="0" borderId="0" xfId="0" applyNumberFormat="1" applyFont="1" applyFill="1" applyBorder="1" applyAlignment="1">
      <alignment vertical="center" wrapText="1"/>
    </xf>
    <xf numFmtId="0" fontId="25" fillId="0" borderId="18" xfId="0" applyFont="1" applyBorder="1" applyAlignment="1">
      <alignment wrapText="1"/>
    </xf>
    <xf numFmtId="0" fontId="28" fillId="0" borderId="0" xfId="0" applyFont="1" applyFill="1" applyBorder="1" applyAlignment="1">
      <alignment vertical="center" wrapText="1"/>
    </xf>
    <xf numFmtId="165" fontId="29" fillId="0" borderId="0" xfId="0" applyNumberFormat="1" applyFont="1" applyFill="1" applyBorder="1" applyAlignment="1">
      <alignment vertical="center" wrapText="1"/>
    </xf>
    <xf numFmtId="0" fontId="23" fillId="2" borderId="1" xfId="0" applyFont="1" applyFill="1" applyBorder="1" applyAlignment="1">
      <alignment horizontal="center" wrapText="1"/>
    </xf>
    <xf numFmtId="165" fontId="23" fillId="2" borderId="1" xfId="0" applyNumberFormat="1" applyFont="1" applyFill="1" applyBorder="1" applyAlignment="1">
      <alignment wrapText="1"/>
    </xf>
    <xf numFmtId="0" fontId="24" fillId="2" borderId="1" xfId="0" applyFont="1" applyFill="1" applyBorder="1" applyAlignment="1">
      <alignment wrapText="1"/>
    </xf>
    <xf numFmtId="0" fontId="22" fillId="2" borderId="1" xfId="0" applyFont="1" applyFill="1" applyBorder="1" applyAlignment="1">
      <alignment wrapText="1"/>
    </xf>
    <xf numFmtId="0" fontId="26" fillId="0" borderId="3" xfId="0" applyFont="1" applyFill="1" applyBorder="1" applyAlignment="1">
      <alignment vertical="center" wrapText="1"/>
    </xf>
    <xf numFmtId="0" fontId="23" fillId="0" borderId="0" xfId="0" applyFont="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wrapText="1"/>
    </xf>
    <xf numFmtId="0" fontId="13" fillId="0" borderId="1" xfId="0" applyFont="1" applyBorder="1" applyAlignment="1">
      <alignment horizontal="center" vertical="center"/>
    </xf>
    <xf numFmtId="0" fontId="3" fillId="0" borderId="1" xfId="0" applyFont="1" applyBorder="1" applyAlignment="1">
      <alignment vertical="top" wrapText="1"/>
    </xf>
    <xf numFmtId="0" fontId="4" fillId="0" borderId="1" xfId="0" applyFont="1" applyBorder="1" applyAlignment="1">
      <alignment horizontal="left" vertical="top" wrapText="1"/>
    </xf>
    <xf numFmtId="0" fontId="30" fillId="0" borderId="0" xfId="0" applyFont="1"/>
    <xf numFmtId="0" fontId="31" fillId="0" borderId="0" xfId="0" applyFont="1"/>
    <xf numFmtId="0" fontId="13" fillId="0" borderId="0" xfId="0" applyFont="1"/>
    <xf numFmtId="0" fontId="32" fillId="0" borderId="0" xfId="0" applyFont="1"/>
    <xf numFmtId="0" fontId="13" fillId="0" borderId="1" xfId="0" applyFont="1" applyBorder="1" applyAlignment="1">
      <alignment vertical="center"/>
    </xf>
    <xf numFmtId="0" fontId="32" fillId="0" borderId="1" xfId="0" applyFont="1" applyBorder="1" applyAlignment="1">
      <alignment horizontal="center" vertical="center"/>
    </xf>
    <xf numFmtId="0" fontId="32" fillId="0" borderId="1" xfId="0" applyFont="1" applyBorder="1"/>
    <xf numFmtId="0" fontId="1" fillId="0" borderId="0" xfId="0" applyFont="1" applyAlignment="1"/>
    <xf numFmtId="0" fontId="2" fillId="0" borderId="0" xfId="0" applyFont="1" applyAlignment="1">
      <alignment horizontal="center" vertical="center" wrapText="1"/>
    </xf>
    <xf numFmtId="0" fontId="15" fillId="0" borderId="0" xfId="0" applyFont="1" applyAlignment="1">
      <alignment wrapText="1"/>
    </xf>
    <xf numFmtId="0" fontId="0" fillId="0" borderId="1" xfId="0" quotePrefix="1" applyBorder="1" applyAlignment="1">
      <alignment horizontal="center"/>
    </xf>
    <xf numFmtId="0" fontId="0" fillId="0" borderId="1" xfId="0" applyFill="1" applyBorder="1"/>
    <xf numFmtId="0" fontId="34" fillId="0" borderId="0" xfId="0" applyFont="1"/>
    <xf numFmtId="164" fontId="23" fillId="0" borderId="0" xfId="1" applyNumberFormat="1" applyFont="1" applyBorder="1" applyAlignment="1">
      <alignment vertical="top" wrapText="1"/>
    </xf>
    <xf numFmtId="0" fontId="1" fillId="0" borderId="1" xfId="0" applyFont="1" applyBorder="1" applyAlignment="1">
      <alignment horizontal="center" vertical="center" wrapText="1"/>
    </xf>
    <xf numFmtId="0" fontId="34" fillId="0" borderId="0" xfId="0" applyFont="1" applyAlignment="1">
      <alignment horizontal="center"/>
    </xf>
    <xf numFmtId="0" fontId="1" fillId="0" borderId="0" xfId="0" applyFont="1" applyAlignment="1">
      <alignment horizontal="center"/>
    </xf>
    <xf numFmtId="0" fontId="18" fillId="0" borderId="0" xfId="0" applyFont="1"/>
    <xf numFmtId="0" fontId="34" fillId="0" borderId="0" xfId="0" applyFont="1" applyAlignment="1"/>
    <xf numFmtId="164" fontId="15" fillId="0" borderId="1" xfId="1" applyNumberFormat="1" applyFont="1" applyBorder="1" applyAlignment="1">
      <alignment horizontal="center" vertical="center" wrapText="1"/>
    </xf>
    <xf numFmtId="0" fontId="15" fillId="0" borderId="1" xfId="0" applyFont="1" applyBorder="1" applyAlignment="1">
      <alignment wrapText="1"/>
    </xf>
    <xf numFmtId="0" fontId="1" fillId="0" borderId="0" xfId="0" applyFont="1" applyAlignment="1">
      <alignment vertical="center"/>
    </xf>
    <xf numFmtId="0" fontId="1" fillId="0" borderId="0" xfId="0" applyFont="1" applyAlignment="1">
      <alignment horizontal="left"/>
    </xf>
    <xf numFmtId="3" fontId="0" fillId="0" borderId="0" xfId="0" applyNumberFormat="1"/>
    <xf numFmtId="0" fontId="0" fillId="3" borderId="0" xfId="0" applyFill="1" applyAlignment="1"/>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1" fillId="3" borderId="1" xfId="0" applyFont="1" applyFill="1" applyBorder="1" applyAlignment="1">
      <alignment horizontal="center" vertical="center"/>
    </xf>
    <xf numFmtId="164" fontId="22" fillId="3" borderId="0" xfId="1" applyNumberFormat="1" applyFont="1" applyFill="1" applyBorder="1" applyAlignment="1">
      <alignment wrapText="1"/>
    </xf>
    <xf numFmtId="0" fontId="13" fillId="0" borderId="0" xfId="0" applyFont="1" applyAlignment="1">
      <alignment horizontal="left"/>
    </xf>
    <xf numFmtId="0" fontId="30" fillId="0" borderId="0" xfId="0" applyFont="1" applyAlignment="1">
      <alignment horizontal="center" wrapText="1"/>
    </xf>
    <xf numFmtId="0" fontId="23"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left"/>
    </xf>
    <xf numFmtId="0" fontId="9" fillId="0" borderId="0" xfId="0" applyFont="1" applyAlignment="1">
      <alignment horizontal="center"/>
    </xf>
    <xf numFmtId="0" fontId="2" fillId="0" borderId="0" xfId="0" applyFont="1" applyAlignment="1">
      <alignment horizontal="center" vertical="center" wrapText="1"/>
    </xf>
    <xf numFmtId="0" fontId="35" fillId="0" borderId="0" xfId="0" applyFont="1" applyBorder="1" applyAlignment="1">
      <alignment horizontal="center"/>
    </xf>
    <xf numFmtId="0" fontId="24"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3" fillId="0" borderId="0" xfId="0" applyFont="1" applyAlignment="1">
      <alignment horizontal="center" wrapText="1"/>
    </xf>
    <xf numFmtId="0" fontId="1" fillId="0" borderId="0" xfId="0" applyFont="1" applyAlignment="1">
      <alignment horizontal="center" wrapText="1"/>
    </xf>
    <xf numFmtId="0" fontId="1" fillId="0" borderId="4" xfId="0" applyFont="1" applyBorder="1" applyAlignment="1">
      <alignment horizontal="center"/>
    </xf>
    <xf numFmtId="0" fontId="1" fillId="0" borderId="19" xfId="0" applyFont="1" applyBorder="1" applyAlignment="1">
      <alignment horizont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 fillId="0" borderId="5" xfId="0" applyFont="1" applyBorder="1" applyAlignment="1">
      <alignment horizontal="center"/>
    </xf>
    <xf numFmtId="0" fontId="13" fillId="0" borderId="1" xfId="0" applyFont="1" applyBorder="1" applyAlignment="1">
      <alignment horizontal="center" vertical="center"/>
    </xf>
    <xf numFmtId="164" fontId="0" fillId="0" borderId="1" xfId="0" applyNumberFormat="1" applyBorder="1" applyAlignment="1">
      <alignment horizontal="center"/>
    </xf>
    <xf numFmtId="0" fontId="11" fillId="0" borderId="0" xfId="0" applyFont="1" applyAlignment="1">
      <alignment horizontal="center"/>
    </xf>
    <xf numFmtId="0" fontId="11" fillId="0" borderId="1" xfId="0" applyFont="1" applyBorder="1" applyAlignment="1">
      <alignment horizont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21" fillId="0" borderId="0" xfId="0" applyFont="1" applyAlignment="1">
      <alignment horizontal="left" vertical="center" wrapText="1"/>
    </xf>
    <xf numFmtId="0" fontId="18" fillId="0" borderId="0" xfId="0" applyFont="1" applyAlignment="1">
      <alignment horizontal="center"/>
    </xf>
    <xf numFmtId="0" fontId="12" fillId="0" borderId="0" xfId="0" applyFont="1" applyBorder="1" applyAlignment="1">
      <alignment horizontal="center"/>
    </xf>
    <xf numFmtId="164" fontId="11" fillId="0" borderId="1" xfId="0" applyNumberFormat="1" applyFont="1" applyBorder="1" applyAlignment="1">
      <alignment horizontal="center"/>
    </xf>
    <xf numFmtId="0" fontId="0" fillId="0" borderId="0" xfId="0" applyAlignment="1">
      <alignment horizontal="left" vertical="top" wrapText="1"/>
    </xf>
    <xf numFmtId="0" fontId="14" fillId="0" borderId="0" xfId="0" applyFont="1" applyAlignment="1">
      <alignment horizontal="center"/>
    </xf>
    <xf numFmtId="0" fontId="18" fillId="2" borderId="0" xfId="0" applyFont="1" applyFill="1" applyAlignment="1">
      <alignment horizontal="left" vertical="top" wrapText="1"/>
    </xf>
    <xf numFmtId="0" fontId="22" fillId="0" borderId="0" xfId="0" applyFont="1" applyAlignment="1">
      <alignment horizontal="center"/>
    </xf>
    <xf numFmtId="0" fontId="34" fillId="0" borderId="1" xfId="0" applyFont="1" applyBorder="1"/>
    <xf numFmtId="0" fontId="0" fillId="0" borderId="1" xfId="0" quotePrefix="1" applyBorder="1" applyAlignment="1">
      <alignment horizontal="center" vertical="center"/>
    </xf>
    <xf numFmtId="164" fontId="15" fillId="0" borderId="1" xfId="1" applyNumberFormat="1" applyFont="1" applyBorder="1" applyAlignment="1">
      <alignment vertical="center"/>
    </xf>
    <xf numFmtId="0" fontId="36" fillId="0" borderId="1" xfId="0" applyFont="1" applyBorder="1" applyAlignment="1">
      <alignment horizontal="left" vertical="center" wrapText="1"/>
    </xf>
    <xf numFmtId="4" fontId="0" fillId="0" borderId="0" xfId="0" applyNumberFormat="1"/>
    <xf numFmtId="4" fontId="0" fillId="3" borderId="1" xfId="1" applyNumberFormat="1" applyFont="1" applyFill="1" applyBorder="1" applyAlignment="1">
      <alignment horizontal="right"/>
    </xf>
    <xf numFmtId="164" fontId="0" fillId="3" borderId="1" xfId="1" applyNumberFormat="1" applyFont="1" applyFill="1" applyBorder="1" applyAlignment="1">
      <alignment horizontal="right"/>
    </xf>
    <xf numFmtId="3" fontId="34" fillId="3" borderId="1" xfId="0" applyNumberFormat="1" applyFont="1" applyFill="1" applyBorder="1" applyAlignment="1">
      <alignment horizontal="right"/>
    </xf>
    <xf numFmtId="4" fontId="0" fillId="3" borderId="1" xfId="0" applyNumberFormat="1" applyFont="1" applyFill="1" applyBorder="1" applyAlignment="1"/>
    <xf numFmtId="4" fontId="0" fillId="3" borderId="1" xfId="0" applyNumberFormat="1" applyFont="1" applyFill="1" applyBorder="1" applyAlignment="1">
      <alignment horizontal="right"/>
    </xf>
    <xf numFmtId="3" fontId="0" fillId="3" borderId="1" xfId="0" applyNumberFormat="1" applyFont="1" applyFill="1" applyBorder="1" applyAlignment="1">
      <alignment horizontal="right"/>
    </xf>
    <xf numFmtId="43" fontId="0" fillId="3" borderId="1" xfId="1" applyNumberFormat="1" applyFont="1" applyFill="1" applyBorder="1" applyAlignment="1">
      <alignment horizontal="right" vertical="center" wrapText="1"/>
    </xf>
    <xf numFmtId="4" fontId="34" fillId="3" borderId="1" xfId="0" applyNumberFormat="1" applyFont="1" applyFill="1" applyBorder="1" applyAlignment="1">
      <alignment horizontal="right"/>
    </xf>
    <xf numFmtId="4" fontId="1" fillId="3" borderId="1" xfId="0" applyNumberFormat="1" applyFont="1" applyFill="1" applyBorder="1" applyAlignment="1">
      <alignment horizontal="right"/>
    </xf>
    <xf numFmtId="4" fontId="1" fillId="2" borderId="1" xfId="0" applyNumberFormat="1" applyFont="1" applyFill="1" applyBorder="1" applyAlignment="1"/>
    <xf numFmtId="0" fontId="0" fillId="3" borderId="1" xfId="0" applyFont="1" applyFill="1" applyBorder="1"/>
  </cellXfs>
  <cellStyles count="2">
    <cellStyle name="Comma"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20B&#225;o%20c&#225;o/1%20B&#225;o%20c&#225;o%20UBND%20x&#227;/7.15%20B&#225;o%20c&#225;o%20x&#226;y%20d&#7921;ng%20d&#7921;%20to&#225;n%20n&#259;m%202026/mau%20bieu%20kem%20theo%20TT%20342%20TH%20HV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RUONGVX\Desktop\10.%20CHU&#7848;N%20B&#7882;%20H&#7896;I%20NGH&#7882;%20CNVC%20N&#258;M%20H&#7884;C%202025-2026\B&#225;o%20c&#225;o%20t&#224;i%20ch&#237;nh%20n&#259;m%202025%20TH%20H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tong hop"/>
      <sheetName val="01"/>
      <sheetName val="02"/>
      <sheetName val="03"/>
      <sheetName val="04"/>
      <sheetName val="05"/>
      <sheetName val="06"/>
      <sheetName val="07"/>
      <sheetName val="08"/>
      <sheetName val="09"/>
      <sheetName val="11.1"/>
      <sheetName val="11.2"/>
      <sheetName val="12.1"/>
      <sheetName val="12.2"/>
      <sheetName val="12.3"/>
      <sheetName val="12.4"/>
      <sheetName val="12.5"/>
      <sheetName val="13.1"/>
      <sheetName val="13.2"/>
      <sheetName val="13.3"/>
      <sheetName val="13.4"/>
      <sheetName val="13.5"/>
      <sheetName val="13.6"/>
      <sheetName val="13.7"/>
      <sheetName val="13.8"/>
      <sheetName val="13.9"/>
      <sheetName val="13.10"/>
      <sheetName val="13.11"/>
      <sheetName val="13.12"/>
      <sheetName val="14"/>
      <sheetName val="15.1"/>
      <sheetName val="15.2"/>
      <sheetName val="18"/>
      <sheetName val="23"/>
      <sheetName val="24"/>
      <sheetName val="25"/>
      <sheetName val="26"/>
      <sheetName val="27"/>
      <sheetName val="28"/>
      <sheetName val="29.1"/>
      <sheetName val="29.2"/>
      <sheetName val="30"/>
      <sheetName val="31"/>
      <sheetName val="32"/>
      <sheetName val="33"/>
      <sheetName val="34"/>
      <sheetName val="35"/>
      <sheetName val="48"/>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D34">
            <v>115.8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ow r="10">
          <cell r="C10">
            <v>4992.143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4" zoomScale="71" zoomScaleNormal="71" workbookViewId="0">
      <selection activeCell="E5" sqref="E5"/>
    </sheetView>
  </sheetViews>
  <sheetFormatPr defaultColWidth="8.796875" defaultRowHeight="15.6" x14ac:dyDescent="0.3"/>
  <cols>
    <col min="1" max="1" width="5.09765625" style="116" customWidth="1"/>
    <col min="2" max="2" width="46.69921875" style="116" customWidth="1"/>
    <col min="3" max="3" width="35" style="116" customWidth="1"/>
    <col min="4" max="4" width="18.3984375" style="116" customWidth="1"/>
    <col min="5" max="16384" width="8.796875" style="116"/>
  </cols>
  <sheetData>
    <row r="1" spans="1:10" s="114" customFormat="1" ht="51.45" customHeight="1" x14ac:dyDescent="0.4">
      <c r="A1" s="143" t="s">
        <v>96</v>
      </c>
      <c r="B1" s="143"/>
      <c r="C1" s="143"/>
      <c r="D1" s="143"/>
      <c r="E1" s="113"/>
      <c r="F1" s="113"/>
      <c r="G1" s="113"/>
      <c r="H1" s="113"/>
      <c r="I1" s="113"/>
      <c r="J1" s="113"/>
    </row>
    <row r="2" spans="1:10" x14ac:dyDescent="0.3">
      <c r="A2" s="115"/>
      <c r="B2" s="115"/>
      <c r="C2" s="115"/>
      <c r="D2" s="115"/>
      <c r="E2" s="115"/>
      <c r="F2" s="115"/>
      <c r="G2" s="115"/>
      <c r="H2" s="115"/>
      <c r="I2" s="115"/>
      <c r="J2" s="115"/>
    </row>
    <row r="3" spans="1:10" ht="34.5" customHeight="1" x14ac:dyDescent="0.3">
      <c r="A3" s="117" t="s">
        <v>41</v>
      </c>
      <c r="B3" s="110" t="s">
        <v>46</v>
      </c>
      <c r="C3" s="110" t="s">
        <v>94</v>
      </c>
      <c r="D3" s="110" t="s">
        <v>60</v>
      </c>
    </row>
    <row r="4" spans="1:10" ht="72" x14ac:dyDescent="0.3">
      <c r="A4" s="118">
        <v>1</v>
      </c>
      <c r="B4" s="108" t="s">
        <v>0</v>
      </c>
      <c r="C4" s="118" t="s">
        <v>1</v>
      </c>
      <c r="D4" s="119"/>
    </row>
    <row r="5" spans="1:10" ht="104.55" customHeight="1" x14ac:dyDescent="0.35">
      <c r="A5" s="118">
        <v>2</v>
      </c>
      <c r="B5" s="109" t="s">
        <v>2</v>
      </c>
      <c r="C5" s="118" t="s">
        <v>4</v>
      </c>
      <c r="D5" s="119"/>
    </row>
    <row r="6" spans="1:10" ht="73.05" customHeight="1" x14ac:dyDescent="0.3">
      <c r="A6" s="118">
        <v>3</v>
      </c>
      <c r="B6" s="111" t="s">
        <v>3</v>
      </c>
      <c r="C6" s="118" t="s">
        <v>4</v>
      </c>
      <c r="D6" s="119"/>
    </row>
    <row r="7" spans="1:10" ht="45" customHeight="1" x14ac:dyDescent="0.3">
      <c r="A7" s="118">
        <v>4</v>
      </c>
      <c r="B7" s="111" t="s">
        <v>5</v>
      </c>
      <c r="C7" s="118" t="s">
        <v>6</v>
      </c>
      <c r="D7" s="119"/>
    </row>
    <row r="8" spans="1:10" ht="115.5" customHeight="1" x14ac:dyDescent="0.35">
      <c r="A8" s="118">
        <v>5</v>
      </c>
      <c r="B8" s="109" t="s">
        <v>7</v>
      </c>
      <c r="C8" s="112" t="s">
        <v>97</v>
      </c>
      <c r="D8" s="119"/>
    </row>
  </sheetData>
  <mergeCells count="1">
    <mergeCell ref="A1:D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0"/>
  <sheetViews>
    <sheetView tabSelected="1" topLeftCell="A13" zoomScale="99" zoomScaleNormal="99" workbookViewId="0">
      <selection activeCell="F9" sqref="F9"/>
    </sheetView>
  </sheetViews>
  <sheetFormatPr defaultRowHeight="15.6" x14ac:dyDescent="0.3"/>
  <cols>
    <col min="2" max="2" width="46.19921875" customWidth="1"/>
    <col min="3" max="3" width="18.69921875" style="137" customWidth="1"/>
    <col min="4" max="4" width="16.796875" customWidth="1"/>
    <col min="5" max="6" width="22.5" customWidth="1"/>
  </cols>
  <sheetData>
    <row r="1" spans="1:5" x14ac:dyDescent="0.3">
      <c r="A1" s="146" t="s">
        <v>116</v>
      </c>
      <c r="B1" s="146"/>
    </row>
    <row r="2" spans="1:5" x14ac:dyDescent="0.3">
      <c r="A2" s="147" t="s">
        <v>98</v>
      </c>
      <c r="B2" s="147"/>
    </row>
    <row r="3" spans="1:5" x14ac:dyDescent="0.3">
      <c r="D3" s="1" t="s">
        <v>37</v>
      </c>
    </row>
    <row r="4" spans="1:5" ht="26.55" customHeight="1" x14ac:dyDescent="0.35">
      <c r="A4" s="148" t="s">
        <v>8</v>
      </c>
      <c r="B4" s="148"/>
      <c r="C4" s="148"/>
      <c r="D4" s="148"/>
    </row>
    <row r="5" spans="1:5" ht="51" customHeight="1" x14ac:dyDescent="0.3">
      <c r="A5" s="149" t="s">
        <v>0</v>
      </c>
      <c r="B5" s="149"/>
      <c r="C5" s="149"/>
      <c r="D5" s="149"/>
    </row>
    <row r="6" spans="1:5" ht="29.4" customHeight="1" x14ac:dyDescent="0.3">
      <c r="A6" s="121"/>
      <c r="B6" s="121"/>
      <c r="C6" s="138"/>
      <c r="D6" s="121"/>
    </row>
    <row r="7" spans="1:5" ht="16.95" customHeight="1" x14ac:dyDescent="0.3">
      <c r="A7" s="3"/>
      <c r="B7" s="3"/>
      <c r="C7" s="139"/>
      <c r="D7" s="3" t="s">
        <v>114</v>
      </c>
    </row>
    <row r="8" spans="1:5" ht="25.2" customHeight="1" x14ac:dyDescent="0.3">
      <c r="A8" s="19" t="s">
        <v>9</v>
      </c>
      <c r="B8" s="19" t="s">
        <v>10</v>
      </c>
      <c r="C8" s="140" t="s">
        <v>117</v>
      </c>
      <c r="D8" s="19" t="s">
        <v>113</v>
      </c>
    </row>
    <row r="9" spans="1:5" x14ac:dyDescent="0.3">
      <c r="A9" s="11" t="s">
        <v>11</v>
      </c>
      <c r="B9" s="10" t="s">
        <v>12</v>
      </c>
      <c r="C9" s="191">
        <f>C10+C19</f>
        <v>5900.3843850000012</v>
      </c>
      <c r="D9" s="191">
        <f>D10+D19</f>
        <v>5146.1429999999991</v>
      </c>
    </row>
    <row r="10" spans="1:5" x14ac:dyDescent="0.3">
      <c r="A10" s="12" t="s">
        <v>13</v>
      </c>
      <c r="B10" s="7" t="s">
        <v>14</v>
      </c>
      <c r="C10" s="184">
        <f>C11</f>
        <v>5900.3843850000012</v>
      </c>
      <c r="D10" s="184">
        <f>D11</f>
        <v>5146.1429999999991</v>
      </c>
    </row>
    <row r="11" spans="1:5" x14ac:dyDescent="0.3">
      <c r="A11" s="16">
        <v>1</v>
      </c>
      <c r="B11" s="9" t="s">
        <v>18</v>
      </c>
      <c r="C11" s="185">
        <f>C12+C13</f>
        <v>5900.3843850000012</v>
      </c>
      <c r="D11" s="185">
        <f>D12+D13</f>
        <v>5146.1429999999991</v>
      </c>
    </row>
    <row r="12" spans="1:5" x14ac:dyDescent="0.3">
      <c r="A12" s="16"/>
      <c r="B12" s="20" t="s">
        <v>16</v>
      </c>
      <c r="C12" s="185">
        <v>5379.5503850000014</v>
      </c>
      <c r="D12" s="185">
        <v>4746.1979999999994</v>
      </c>
      <c r="E12">
        <v>4097790000</v>
      </c>
    </row>
    <row r="13" spans="1:5" x14ac:dyDescent="0.3">
      <c r="A13" s="16"/>
      <c r="B13" s="20" t="s">
        <v>17</v>
      </c>
      <c r="C13" s="185">
        <v>520.83400000000006</v>
      </c>
      <c r="D13" s="185">
        <v>399.94500000000005</v>
      </c>
      <c r="E13">
        <v>12450000</v>
      </c>
    </row>
    <row r="14" spans="1:5" x14ac:dyDescent="0.3">
      <c r="A14" s="16">
        <v>2</v>
      </c>
      <c r="B14" s="9" t="s">
        <v>26</v>
      </c>
      <c r="C14" s="185"/>
      <c r="D14" s="192"/>
    </row>
    <row r="15" spans="1:5" x14ac:dyDescent="0.3">
      <c r="A15" s="16"/>
      <c r="B15" s="20" t="s">
        <v>15</v>
      </c>
      <c r="C15" s="185"/>
      <c r="D15" s="192"/>
    </row>
    <row r="16" spans="1:5" x14ac:dyDescent="0.3">
      <c r="A16" s="16"/>
      <c r="B16" s="20" t="s">
        <v>29</v>
      </c>
      <c r="C16" s="185"/>
      <c r="D16" s="192"/>
    </row>
    <row r="17" spans="1:5" x14ac:dyDescent="0.3">
      <c r="A17" s="16">
        <v>3</v>
      </c>
      <c r="B17" s="9" t="s">
        <v>27</v>
      </c>
      <c r="C17" s="185"/>
      <c r="D17" s="192"/>
    </row>
    <row r="18" spans="1:5" x14ac:dyDescent="0.3">
      <c r="A18" s="16">
        <v>4</v>
      </c>
      <c r="B18" s="9" t="s">
        <v>28</v>
      </c>
      <c r="C18" s="185"/>
      <c r="D18" s="192"/>
    </row>
    <row r="19" spans="1:5" ht="36.450000000000003" customHeight="1" x14ac:dyDescent="0.3">
      <c r="A19" s="15" t="s">
        <v>23</v>
      </c>
      <c r="B19" s="8" t="s">
        <v>30</v>
      </c>
      <c r="C19" s="185"/>
      <c r="D19" s="192"/>
    </row>
    <row r="20" spans="1:5" x14ac:dyDescent="0.3">
      <c r="A20" s="11" t="s">
        <v>19</v>
      </c>
      <c r="B20" s="10" t="s">
        <v>20</v>
      </c>
      <c r="C20" s="190">
        <f>C21+C25+C28+C31</f>
        <v>5900.3829999999998</v>
      </c>
      <c r="D20" s="190">
        <f>D21+D25+D28+D31</f>
        <v>4926.6186150000003</v>
      </c>
    </row>
    <row r="21" spans="1:5" x14ac:dyDescent="0.3">
      <c r="A21" s="12" t="s">
        <v>13</v>
      </c>
      <c r="B21" s="7" t="s">
        <v>21</v>
      </c>
      <c r="C21" s="184">
        <f>SUM(C22:C24)</f>
        <v>5299.6930000000002</v>
      </c>
      <c r="D21" s="184">
        <f>SUM(D22:D24)</f>
        <v>4537.8275180000001</v>
      </c>
    </row>
    <row r="22" spans="1:5" x14ac:dyDescent="0.3">
      <c r="A22" s="13">
        <v>1</v>
      </c>
      <c r="B22" s="4" t="s">
        <v>24</v>
      </c>
      <c r="C22" s="186">
        <f>[2]Sheet3!$C$10-C23+66.05</f>
        <v>4772.9299719999999</v>
      </c>
      <c r="D22" s="187">
        <v>4210.3975179999998</v>
      </c>
    </row>
    <row r="23" spans="1:5" x14ac:dyDescent="0.3">
      <c r="A23" s="13">
        <v>2</v>
      </c>
      <c r="B23" s="4" t="s">
        <v>25</v>
      </c>
      <c r="C23" s="188">
        <v>285.26302800000002</v>
      </c>
      <c r="D23" s="186">
        <v>211.63</v>
      </c>
    </row>
    <row r="24" spans="1:5" x14ac:dyDescent="0.3">
      <c r="A24" s="13">
        <v>3</v>
      </c>
      <c r="B24" s="4" t="s">
        <v>130</v>
      </c>
      <c r="C24" s="188">
        <v>241.5</v>
      </c>
      <c r="D24" s="186">
        <f>'[1]13.1'!$D$34</f>
        <v>115.8</v>
      </c>
    </row>
    <row r="25" spans="1:5" x14ac:dyDescent="0.3">
      <c r="A25" s="12" t="s">
        <v>23</v>
      </c>
      <c r="B25" s="7" t="s">
        <v>22</v>
      </c>
      <c r="C25" s="189">
        <f>SUM(C26:C27)</f>
        <v>266.63</v>
      </c>
      <c r="D25" s="189">
        <f>SUM(D26:D27)</f>
        <v>93.826099999999997</v>
      </c>
    </row>
    <row r="26" spans="1:5" x14ac:dyDescent="0.3">
      <c r="A26" s="13">
        <v>1</v>
      </c>
      <c r="B26" s="4" t="s">
        <v>31</v>
      </c>
      <c r="C26" s="186">
        <v>266.63</v>
      </c>
      <c r="D26" s="186">
        <f>53.8261+40</f>
        <v>93.826099999999997</v>
      </c>
    </row>
    <row r="27" spans="1:5" ht="31.2" x14ac:dyDescent="0.3">
      <c r="A27" s="13">
        <v>2</v>
      </c>
      <c r="B27" s="14" t="s">
        <v>32</v>
      </c>
      <c r="C27" s="182"/>
      <c r="D27" s="183"/>
    </row>
    <row r="28" spans="1:5" x14ac:dyDescent="0.3">
      <c r="A28" s="12" t="s">
        <v>35</v>
      </c>
      <c r="B28" s="7" t="s">
        <v>33</v>
      </c>
      <c r="C28" s="189">
        <f>SUM(C29:C30)</f>
        <v>21.66</v>
      </c>
      <c r="D28" s="189">
        <f>SUM(D29:D30)</f>
        <v>27.738</v>
      </c>
    </row>
    <row r="29" spans="1:5" x14ac:dyDescent="0.3">
      <c r="A29" s="12">
        <v>1</v>
      </c>
      <c r="B29" s="180" t="s">
        <v>128</v>
      </c>
      <c r="C29" s="188">
        <v>12.3</v>
      </c>
      <c r="D29" s="188">
        <v>13.05</v>
      </c>
    </row>
    <row r="30" spans="1:5" x14ac:dyDescent="0.3">
      <c r="A30" s="12">
        <v>2</v>
      </c>
      <c r="B30" s="180" t="s">
        <v>129</v>
      </c>
      <c r="C30" s="188">
        <v>9.36</v>
      </c>
      <c r="D30" s="188">
        <v>14.688000000000001</v>
      </c>
    </row>
    <row r="31" spans="1:5" x14ac:dyDescent="0.3">
      <c r="A31" s="17" t="s">
        <v>36</v>
      </c>
      <c r="B31" s="18" t="s">
        <v>34</v>
      </c>
      <c r="C31" s="186">
        <f>579.03-C25</f>
        <v>312.39999999999998</v>
      </c>
      <c r="D31" s="186">
        <v>267.22699699999998</v>
      </c>
      <c r="E31" s="136"/>
    </row>
    <row r="32" spans="1:5" x14ac:dyDescent="0.3">
      <c r="E32" s="181"/>
    </row>
    <row r="33" spans="1:4" x14ac:dyDescent="0.3">
      <c r="C33" s="150" t="s">
        <v>131</v>
      </c>
      <c r="D33" s="150"/>
    </row>
    <row r="34" spans="1:4" x14ac:dyDescent="0.3">
      <c r="B34" s="142" t="s">
        <v>50</v>
      </c>
      <c r="C34" s="144" t="s">
        <v>86</v>
      </c>
      <c r="D34" s="144"/>
    </row>
    <row r="35" spans="1:4" x14ac:dyDescent="0.3">
      <c r="A35" s="41"/>
      <c r="B35" s="95"/>
      <c r="C35" s="141"/>
      <c r="D35" s="44"/>
    </row>
    <row r="36" spans="1:4" x14ac:dyDescent="0.3">
      <c r="B36" s="93"/>
    </row>
    <row r="37" spans="1:4" x14ac:dyDescent="0.3">
      <c r="B37" s="93"/>
    </row>
    <row r="38" spans="1:4" x14ac:dyDescent="0.3">
      <c r="B38" s="93"/>
    </row>
    <row r="39" spans="1:4" x14ac:dyDescent="0.3">
      <c r="B39" s="93"/>
      <c r="D39" s="93"/>
    </row>
    <row r="40" spans="1:4" x14ac:dyDescent="0.3">
      <c r="B40" s="135" t="s">
        <v>107</v>
      </c>
      <c r="C40" s="145" t="s">
        <v>106</v>
      </c>
      <c r="D40" s="145"/>
    </row>
  </sheetData>
  <mergeCells count="7">
    <mergeCell ref="C34:D34"/>
    <mergeCell ref="C40:D40"/>
    <mergeCell ref="A1:B1"/>
    <mergeCell ref="A2:B2"/>
    <mergeCell ref="A4:D4"/>
    <mergeCell ref="A5:D5"/>
    <mergeCell ref="C33:D33"/>
  </mergeCells>
  <pageMargins left="0.32" right="0.23"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4"/>
  <sheetViews>
    <sheetView workbookViewId="0">
      <selection activeCell="E14" sqref="E14"/>
    </sheetView>
  </sheetViews>
  <sheetFormatPr defaultRowHeight="15.6" x14ac:dyDescent="0.3"/>
  <cols>
    <col min="2" max="2" width="27.296875" customWidth="1"/>
    <col min="3" max="3" width="19.3984375" style="125" customWidth="1"/>
    <col min="4" max="4" width="19.19921875" customWidth="1"/>
    <col min="5" max="5" width="13.8984375" customWidth="1"/>
  </cols>
  <sheetData>
    <row r="1" spans="1:5" x14ac:dyDescent="0.3">
      <c r="A1" s="146" t="str">
        <f>'mẫu biểu số 01'!A1:B1</f>
        <v xml:space="preserve">      UBND XÃ BÌNH GIA</v>
      </c>
      <c r="B1" s="146"/>
    </row>
    <row r="2" spans="1:5" x14ac:dyDescent="0.3">
      <c r="A2" s="147" t="s">
        <v>98</v>
      </c>
      <c r="B2" s="147"/>
    </row>
    <row r="3" spans="1:5" x14ac:dyDescent="0.3">
      <c r="E3" s="22" t="s">
        <v>44</v>
      </c>
    </row>
    <row r="4" spans="1:5" ht="20.399999999999999" x14ac:dyDescent="0.35">
      <c r="A4" s="148" t="s">
        <v>38</v>
      </c>
      <c r="B4" s="148"/>
      <c r="C4" s="148"/>
      <c r="D4" s="148"/>
      <c r="E4" s="148"/>
    </row>
    <row r="5" spans="1:5" ht="20.399999999999999" customHeight="1" x14ac:dyDescent="0.4">
      <c r="A5" s="156" t="s">
        <v>127</v>
      </c>
      <c r="B5" s="157"/>
      <c r="C5" s="157"/>
      <c r="D5" s="157"/>
      <c r="E5" s="157"/>
    </row>
    <row r="7" spans="1:5" ht="15.6" customHeight="1" x14ac:dyDescent="0.3">
      <c r="A7" s="154" t="s">
        <v>41</v>
      </c>
      <c r="B7" s="152" t="s">
        <v>39</v>
      </c>
      <c r="C7" s="158" t="s">
        <v>40</v>
      </c>
      <c r="D7" s="159"/>
      <c r="E7" s="5" t="s">
        <v>43</v>
      </c>
    </row>
    <row r="8" spans="1:5" x14ac:dyDescent="0.3">
      <c r="A8" s="155"/>
      <c r="B8" s="153"/>
      <c r="C8" s="127" t="s">
        <v>118</v>
      </c>
      <c r="D8" s="6" t="s">
        <v>119</v>
      </c>
      <c r="E8" s="5"/>
    </row>
    <row r="9" spans="1:5" x14ac:dyDescent="0.3">
      <c r="A9" s="123" t="s">
        <v>101</v>
      </c>
      <c r="B9" s="4" t="s">
        <v>100</v>
      </c>
      <c r="C9" s="132" t="s">
        <v>111</v>
      </c>
      <c r="D9" s="132"/>
      <c r="E9" s="4"/>
    </row>
    <row r="10" spans="1:5" x14ac:dyDescent="0.3">
      <c r="A10" s="123" t="s">
        <v>102</v>
      </c>
      <c r="B10" s="4" t="s">
        <v>105</v>
      </c>
      <c r="C10" s="132" t="s">
        <v>110</v>
      </c>
      <c r="D10" s="132" t="s">
        <v>120</v>
      </c>
      <c r="E10" s="4"/>
    </row>
    <row r="11" spans="1:5" x14ac:dyDescent="0.3">
      <c r="A11" s="123" t="s">
        <v>103</v>
      </c>
      <c r="B11" s="124" t="s">
        <v>42</v>
      </c>
      <c r="C11" s="132" t="s">
        <v>112</v>
      </c>
      <c r="D11" s="132"/>
      <c r="E11" s="4"/>
    </row>
    <row r="12" spans="1:5" x14ac:dyDescent="0.3">
      <c r="A12" s="123" t="s">
        <v>104</v>
      </c>
      <c r="B12" s="122" t="s">
        <v>121</v>
      </c>
      <c r="C12" s="177"/>
      <c r="D12" s="132" t="s">
        <v>122</v>
      </c>
      <c r="E12" s="4"/>
    </row>
    <row r="13" spans="1:5" ht="31.2" x14ac:dyDescent="0.3">
      <c r="A13" s="178">
        <v>6</v>
      </c>
      <c r="B13" s="14" t="s">
        <v>123</v>
      </c>
      <c r="C13" s="132"/>
      <c r="D13" s="179" t="s">
        <v>124</v>
      </c>
      <c r="E13" s="4"/>
    </row>
    <row r="14" spans="1:5" ht="31.2" x14ac:dyDescent="0.3">
      <c r="A14" s="123">
        <v>7</v>
      </c>
      <c r="B14" s="133" t="s">
        <v>125</v>
      </c>
      <c r="C14" s="132"/>
      <c r="D14" s="179" t="s">
        <v>126</v>
      </c>
      <c r="E14" s="4"/>
    </row>
    <row r="16" spans="1:5" x14ac:dyDescent="0.3">
      <c r="C16" s="151" t="str">
        <f>'mẫu biểu số 01'!C33:D33</f>
        <v>Bình Gia, ngày 06 tháng 11 năm 2025</v>
      </c>
      <c r="D16" s="151"/>
      <c r="E16" s="151"/>
    </row>
    <row r="17" spans="1:5" x14ac:dyDescent="0.3">
      <c r="B17" s="93" t="s">
        <v>50</v>
      </c>
      <c r="D17" s="107" t="s">
        <v>86</v>
      </c>
    </row>
    <row r="18" spans="1:5" x14ac:dyDescent="0.3">
      <c r="A18" s="41"/>
      <c r="B18" s="95"/>
      <c r="C18" s="126"/>
      <c r="D18" s="44"/>
    </row>
    <row r="19" spans="1:5" x14ac:dyDescent="0.3">
      <c r="B19" s="93"/>
    </row>
    <row r="20" spans="1:5" x14ac:dyDescent="0.3">
      <c r="B20" s="93"/>
    </row>
    <row r="21" spans="1:5" x14ac:dyDescent="0.3">
      <c r="B21" s="93"/>
    </row>
    <row r="22" spans="1:5" x14ac:dyDescent="0.3">
      <c r="B22" s="93"/>
      <c r="D22" s="93"/>
    </row>
    <row r="24" spans="1:5" x14ac:dyDescent="0.3">
      <c r="B24" s="129" t="s">
        <v>107</v>
      </c>
      <c r="D24" s="128" t="s">
        <v>106</v>
      </c>
      <c r="E24" s="131"/>
    </row>
  </sheetData>
  <mergeCells count="8">
    <mergeCell ref="C16:E16"/>
    <mergeCell ref="A1:B1"/>
    <mergeCell ref="A2:B2"/>
    <mergeCell ref="B7:B8"/>
    <mergeCell ref="A7:A8"/>
    <mergeCell ref="A4:E4"/>
    <mergeCell ref="A5:E5"/>
    <mergeCell ref="C7:D7"/>
  </mergeCells>
  <pageMargins left="0.46" right="0.23"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M39"/>
  <sheetViews>
    <sheetView topLeftCell="A13" workbookViewId="0">
      <selection activeCell="G24" sqref="G24:I24"/>
    </sheetView>
  </sheetViews>
  <sheetFormatPr defaultRowHeight="15.6" x14ac:dyDescent="0.3"/>
  <cols>
    <col min="2" max="2" width="14.19921875" customWidth="1"/>
    <col min="4" max="4" width="12.19921875" customWidth="1"/>
    <col min="5" max="5" width="13" bestFit="1" customWidth="1"/>
    <col min="6" max="7" width="15" customWidth="1"/>
    <col min="8" max="8" width="14.8984375" customWidth="1"/>
    <col min="9" max="9" width="15.59765625" bestFit="1" customWidth="1"/>
    <col min="11" max="11" width="12.59765625" bestFit="1" customWidth="1"/>
    <col min="261" max="261" width="12.69921875" customWidth="1"/>
    <col min="262" max="262" width="13" bestFit="1" customWidth="1"/>
    <col min="263" max="263" width="15" customWidth="1"/>
    <col min="264" max="264" width="35.09765625" customWidth="1"/>
    <col min="265" max="265" width="15.59765625" bestFit="1" customWidth="1"/>
    <col min="517" max="517" width="12.69921875" customWidth="1"/>
    <col min="518" max="518" width="13" bestFit="1" customWidth="1"/>
    <col min="519" max="519" width="15" customWidth="1"/>
    <col min="520" max="520" width="35.09765625" customWidth="1"/>
    <col min="521" max="521" width="15.59765625" bestFit="1" customWidth="1"/>
    <col min="773" max="773" width="12.69921875" customWidth="1"/>
    <col min="774" max="774" width="13" bestFit="1" customWidth="1"/>
    <col min="775" max="775" width="15" customWidth="1"/>
    <col min="776" max="776" width="35.09765625" customWidth="1"/>
    <col min="777" max="777" width="15.59765625" bestFit="1" customWidth="1"/>
    <col min="1029" max="1029" width="12.69921875" customWidth="1"/>
    <col min="1030" max="1030" width="13" bestFit="1" customWidth="1"/>
    <col min="1031" max="1031" width="15" customWidth="1"/>
    <col min="1032" max="1032" width="35.09765625" customWidth="1"/>
    <col min="1033" max="1033" width="15.59765625" bestFit="1" customWidth="1"/>
    <col min="1285" max="1285" width="12.69921875" customWidth="1"/>
    <col min="1286" max="1286" width="13" bestFit="1" customWidth="1"/>
    <col min="1287" max="1287" width="15" customWidth="1"/>
    <col min="1288" max="1288" width="35.09765625" customWidth="1"/>
    <col min="1289" max="1289" width="15.59765625" bestFit="1" customWidth="1"/>
    <col min="1541" max="1541" width="12.69921875" customWidth="1"/>
    <col min="1542" max="1542" width="13" bestFit="1" customWidth="1"/>
    <col min="1543" max="1543" width="15" customWidth="1"/>
    <col min="1544" max="1544" width="35.09765625" customWidth="1"/>
    <col min="1545" max="1545" width="15.59765625" bestFit="1" customWidth="1"/>
    <col min="1797" max="1797" width="12.69921875" customWidth="1"/>
    <col min="1798" max="1798" width="13" bestFit="1" customWidth="1"/>
    <col min="1799" max="1799" width="15" customWidth="1"/>
    <col min="1800" max="1800" width="35.09765625" customWidth="1"/>
    <col min="1801" max="1801" width="15.59765625" bestFit="1" customWidth="1"/>
    <col min="2053" max="2053" width="12.69921875" customWidth="1"/>
    <col min="2054" max="2054" width="13" bestFit="1" customWidth="1"/>
    <col min="2055" max="2055" width="15" customWidth="1"/>
    <col min="2056" max="2056" width="35.09765625" customWidth="1"/>
    <col min="2057" max="2057" width="15.59765625" bestFit="1" customWidth="1"/>
    <col min="2309" max="2309" width="12.69921875" customWidth="1"/>
    <col min="2310" max="2310" width="13" bestFit="1" customWidth="1"/>
    <col min="2311" max="2311" width="15" customWidth="1"/>
    <col min="2312" max="2312" width="35.09765625" customWidth="1"/>
    <col min="2313" max="2313" width="15.59765625" bestFit="1" customWidth="1"/>
    <col min="2565" max="2565" width="12.69921875" customWidth="1"/>
    <col min="2566" max="2566" width="13" bestFit="1" customWidth="1"/>
    <col min="2567" max="2567" width="15" customWidth="1"/>
    <col min="2568" max="2568" width="35.09765625" customWidth="1"/>
    <col min="2569" max="2569" width="15.59765625" bestFit="1" customWidth="1"/>
    <col min="2821" max="2821" width="12.69921875" customWidth="1"/>
    <col min="2822" max="2822" width="13" bestFit="1" customWidth="1"/>
    <col min="2823" max="2823" width="15" customWidth="1"/>
    <col min="2824" max="2824" width="35.09765625" customWidth="1"/>
    <col min="2825" max="2825" width="15.59765625" bestFit="1" customWidth="1"/>
    <col min="3077" max="3077" width="12.69921875" customWidth="1"/>
    <col min="3078" max="3078" width="13" bestFit="1" customWidth="1"/>
    <col min="3079" max="3079" width="15" customWidth="1"/>
    <col min="3080" max="3080" width="35.09765625" customWidth="1"/>
    <col min="3081" max="3081" width="15.59765625" bestFit="1" customWidth="1"/>
    <col min="3333" max="3333" width="12.69921875" customWidth="1"/>
    <col min="3334" max="3334" width="13" bestFit="1" customWidth="1"/>
    <col min="3335" max="3335" width="15" customWidth="1"/>
    <col min="3336" max="3336" width="35.09765625" customWidth="1"/>
    <col min="3337" max="3337" width="15.59765625" bestFit="1" customWidth="1"/>
    <col min="3589" max="3589" width="12.69921875" customWidth="1"/>
    <col min="3590" max="3590" width="13" bestFit="1" customWidth="1"/>
    <col min="3591" max="3591" width="15" customWidth="1"/>
    <col min="3592" max="3592" width="35.09765625" customWidth="1"/>
    <col min="3593" max="3593" width="15.59765625" bestFit="1" customWidth="1"/>
    <col min="3845" max="3845" width="12.69921875" customWidth="1"/>
    <col min="3846" max="3846" width="13" bestFit="1" customWidth="1"/>
    <col min="3847" max="3847" width="15" customWidth="1"/>
    <col min="3848" max="3848" width="35.09765625" customWidth="1"/>
    <col min="3849" max="3849" width="15.59765625" bestFit="1" customWidth="1"/>
    <col min="4101" max="4101" width="12.69921875" customWidth="1"/>
    <col min="4102" max="4102" width="13" bestFit="1" customWidth="1"/>
    <col min="4103" max="4103" width="15" customWidth="1"/>
    <col min="4104" max="4104" width="35.09765625" customWidth="1"/>
    <col min="4105" max="4105" width="15.59765625" bestFit="1" customWidth="1"/>
    <col min="4357" max="4357" width="12.69921875" customWidth="1"/>
    <col min="4358" max="4358" width="13" bestFit="1" customWidth="1"/>
    <col min="4359" max="4359" width="15" customWidth="1"/>
    <col min="4360" max="4360" width="35.09765625" customWidth="1"/>
    <col min="4361" max="4361" width="15.59765625" bestFit="1" customWidth="1"/>
    <col min="4613" max="4613" width="12.69921875" customWidth="1"/>
    <col min="4614" max="4614" width="13" bestFit="1" customWidth="1"/>
    <col min="4615" max="4615" width="15" customWidth="1"/>
    <col min="4616" max="4616" width="35.09765625" customWidth="1"/>
    <col min="4617" max="4617" width="15.59765625" bestFit="1" customWidth="1"/>
    <col min="4869" max="4869" width="12.69921875" customWidth="1"/>
    <col min="4870" max="4870" width="13" bestFit="1" customWidth="1"/>
    <col min="4871" max="4871" width="15" customWidth="1"/>
    <col min="4872" max="4872" width="35.09765625" customWidth="1"/>
    <col min="4873" max="4873" width="15.59765625" bestFit="1" customWidth="1"/>
    <col min="5125" max="5125" width="12.69921875" customWidth="1"/>
    <col min="5126" max="5126" width="13" bestFit="1" customWidth="1"/>
    <col min="5127" max="5127" width="15" customWidth="1"/>
    <col min="5128" max="5128" width="35.09765625" customWidth="1"/>
    <col min="5129" max="5129" width="15.59765625" bestFit="1" customWidth="1"/>
    <col min="5381" max="5381" width="12.69921875" customWidth="1"/>
    <col min="5382" max="5382" width="13" bestFit="1" customWidth="1"/>
    <col min="5383" max="5383" width="15" customWidth="1"/>
    <col min="5384" max="5384" width="35.09765625" customWidth="1"/>
    <col min="5385" max="5385" width="15.59765625" bestFit="1" customWidth="1"/>
    <col min="5637" max="5637" width="12.69921875" customWidth="1"/>
    <col min="5638" max="5638" width="13" bestFit="1" customWidth="1"/>
    <col min="5639" max="5639" width="15" customWidth="1"/>
    <col min="5640" max="5640" width="35.09765625" customWidth="1"/>
    <col min="5641" max="5641" width="15.59765625" bestFit="1" customWidth="1"/>
    <col min="5893" max="5893" width="12.69921875" customWidth="1"/>
    <col min="5894" max="5894" width="13" bestFit="1" customWidth="1"/>
    <col min="5895" max="5895" width="15" customWidth="1"/>
    <col min="5896" max="5896" width="35.09765625" customWidth="1"/>
    <col min="5897" max="5897" width="15.59765625" bestFit="1" customWidth="1"/>
    <col min="6149" max="6149" width="12.69921875" customWidth="1"/>
    <col min="6150" max="6150" width="13" bestFit="1" customWidth="1"/>
    <col min="6151" max="6151" width="15" customWidth="1"/>
    <col min="6152" max="6152" width="35.09765625" customWidth="1"/>
    <col min="6153" max="6153" width="15.59765625" bestFit="1" customWidth="1"/>
    <col min="6405" max="6405" width="12.69921875" customWidth="1"/>
    <col min="6406" max="6406" width="13" bestFit="1" customWidth="1"/>
    <col min="6407" max="6407" width="15" customWidth="1"/>
    <col min="6408" max="6408" width="35.09765625" customWidth="1"/>
    <col min="6409" max="6409" width="15.59765625" bestFit="1" customWidth="1"/>
    <col min="6661" max="6661" width="12.69921875" customWidth="1"/>
    <col min="6662" max="6662" width="13" bestFit="1" customWidth="1"/>
    <col min="6663" max="6663" width="15" customWidth="1"/>
    <col min="6664" max="6664" width="35.09765625" customWidth="1"/>
    <col min="6665" max="6665" width="15.59765625" bestFit="1" customWidth="1"/>
    <col min="6917" max="6917" width="12.69921875" customWidth="1"/>
    <col min="6918" max="6918" width="13" bestFit="1" customWidth="1"/>
    <col min="6919" max="6919" width="15" customWidth="1"/>
    <col min="6920" max="6920" width="35.09765625" customWidth="1"/>
    <col min="6921" max="6921" width="15.59765625" bestFit="1" customWidth="1"/>
    <col min="7173" max="7173" width="12.69921875" customWidth="1"/>
    <col min="7174" max="7174" width="13" bestFit="1" customWidth="1"/>
    <col min="7175" max="7175" width="15" customWidth="1"/>
    <col min="7176" max="7176" width="35.09765625" customWidth="1"/>
    <col min="7177" max="7177" width="15.59765625" bestFit="1" customWidth="1"/>
    <col min="7429" max="7429" width="12.69921875" customWidth="1"/>
    <col min="7430" max="7430" width="13" bestFit="1" customWidth="1"/>
    <col min="7431" max="7431" width="15" customWidth="1"/>
    <col min="7432" max="7432" width="35.09765625" customWidth="1"/>
    <col min="7433" max="7433" width="15.59765625" bestFit="1" customWidth="1"/>
    <col min="7685" max="7685" width="12.69921875" customWidth="1"/>
    <col min="7686" max="7686" width="13" bestFit="1" customWidth="1"/>
    <col min="7687" max="7687" width="15" customWidth="1"/>
    <col min="7688" max="7688" width="35.09765625" customWidth="1"/>
    <col min="7689" max="7689" width="15.59765625" bestFit="1" customWidth="1"/>
    <col min="7941" max="7941" width="12.69921875" customWidth="1"/>
    <col min="7942" max="7942" width="13" bestFit="1" customWidth="1"/>
    <col min="7943" max="7943" width="15" customWidth="1"/>
    <col min="7944" max="7944" width="35.09765625" customWidth="1"/>
    <col min="7945" max="7945" width="15.59765625" bestFit="1" customWidth="1"/>
    <col min="8197" max="8197" width="12.69921875" customWidth="1"/>
    <col min="8198" max="8198" width="13" bestFit="1" customWidth="1"/>
    <col min="8199" max="8199" width="15" customWidth="1"/>
    <col min="8200" max="8200" width="35.09765625" customWidth="1"/>
    <col min="8201" max="8201" width="15.59765625" bestFit="1" customWidth="1"/>
    <col min="8453" max="8453" width="12.69921875" customWidth="1"/>
    <col min="8454" max="8454" width="13" bestFit="1" customWidth="1"/>
    <col min="8455" max="8455" width="15" customWidth="1"/>
    <col min="8456" max="8456" width="35.09765625" customWidth="1"/>
    <col min="8457" max="8457" width="15.59765625" bestFit="1" customWidth="1"/>
    <col min="8709" max="8709" width="12.69921875" customWidth="1"/>
    <col min="8710" max="8710" width="13" bestFit="1" customWidth="1"/>
    <col min="8711" max="8711" width="15" customWidth="1"/>
    <col min="8712" max="8712" width="35.09765625" customWidth="1"/>
    <col min="8713" max="8713" width="15.59765625" bestFit="1" customWidth="1"/>
    <col min="8965" max="8965" width="12.69921875" customWidth="1"/>
    <col min="8966" max="8966" width="13" bestFit="1" customWidth="1"/>
    <col min="8967" max="8967" width="15" customWidth="1"/>
    <col min="8968" max="8968" width="35.09765625" customWidth="1"/>
    <col min="8969" max="8969" width="15.59765625" bestFit="1" customWidth="1"/>
    <col min="9221" max="9221" width="12.69921875" customWidth="1"/>
    <col min="9222" max="9222" width="13" bestFit="1" customWidth="1"/>
    <col min="9223" max="9223" width="15" customWidth="1"/>
    <col min="9224" max="9224" width="35.09765625" customWidth="1"/>
    <col min="9225" max="9225" width="15.59765625" bestFit="1" customWidth="1"/>
    <col min="9477" max="9477" width="12.69921875" customWidth="1"/>
    <col min="9478" max="9478" width="13" bestFit="1" customWidth="1"/>
    <col min="9479" max="9479" width="15" customWidth="1"/>
    <col min="9480" max="9480" width="35.09765625" customWidth="1"/>
    <col min="9481" max="9481" width="15.59765625" bestFit="1" customWidth="1"/>
    <col min="9733" max="9733" width="12.69921875" customWidth="1"/>
    <col min="9734" max="9734" width="13" bestFit="1" customWidth="1"/>
    <col min="9735" max="9735" width="15" customWidth="1"/>
    <col min="9736" max="9736" width="35.09765625" customWidth="1"/>
    <col min="9737" max="9737" width="15.59765625" bestFit="1" customWidth="1"/>
    <col min="9989" max="9989" width="12.69921875" customWidth="1"/>
    <col min="9990" max="9990" width="13" bestFit="1" customWidth="1"/>
    <col min="9991" max="9991" width="15" customWidth="1"/>
    <col min="9992" max="9992" width="35.09765625" customWidth="1"/>
    <col min="9993" max="9993" width="15.59765625" bestFit="1" customWidth="1"/>
    <col min="10245" max="10245" width="12.69921875" customWidth="1"/>
    <col min="10246" max="10246" width="13" bestFit="1" customWidth="1"/>
    <col min="10247" max="10247" width="15" customWidth="1"/>
    <col min="10248" max="10248" width="35.09765625" customWidth="1"/>
    <col min="10249" max="10249" width="15.59765625" bestFit="1" customWidth="1"/>
    <col min="10501" max="10501" width="12.69921875" customWidth="1"/>
    <col min="10502" max="10502" width="13" bestFit="1" customWidth="1"/>
    <col min="10503" max="10503" width="15" customWidth="1"/>
    <col min="10504" max="10504" width="35.09765625" customWidth="1"/>
    <col min="10505" max="10505" width="15.59765625" bestFit="1" customWidth="1"/>
    <col min="10757" max="10757" width="12.69921875" customWidth="1"/>
    <col min="10758" max="10758" width="13" bestFit="1" customWidth="1"/>
    <col min="10759" max="10759" width="15" customWidth="1"/>
    <col min="10760" max="10760" width="35.09765625" customWidth="1"/>
    <col min="10761" max="10761" width="15.59765625" bestFit="1" customWidth="1"/>
    <col min="11013" max="11013" width="12.69921875" customWidth="1"/>
    <col min="11014" max="11014" width="13" bestFit="1" customWidth="1"/>
    <col min="11015" max="11015" width="15" customWidth="1"/>
    <col min="11016" max="11016" width="35.09765625" customWidth="1"/>
    <col min="11017" max="11017" width="15.59765625" bestFit="1" customWidth="1"/>
    <col min="11269" max="11269" width="12.69921875" customWidth="1"/>
    <col min="11270" max="11270" width="13" bestFit="1" customWidth="1"/>
    <col min="11271" max="11271" width="15" customWidth="1"/>
    <col min="11272" max="11272" width="35.09765625" customWidth="1"/>
    <col min="11273" max="11273" width="15.59765625" bestFit="1" customWidth="1"/>
    <col min="11525" max="11525" width="12.69921875" customWidth="1"/>
    <col min="11526" max="11526" width="13" bestFit="1" customWidth="1"/>
    <col min="11527" max="11527" width="15" customWidth="1"/>
    <col min="11528" max="11528" width="35.09765625" customWidth="1"/>
    <col min="11529" max="11529" width="15.59765625" bestFit="1" customWidth="1"/>
    <col min="11781" max="11781" width="12.69921875" customWidth="1"/>
    <col min="11782" max="11782" width="13" bestFit="1" customWidth="1"/>
    <col min="11783" max="11783" width="15" customWidth="1"/>
    <col min="11784" max="11784" width="35.09765625" customWidth="1"/>
    <col min="11785" max="11785" width="15.59765625" bestFit="1" customWidth="1"/>
    <col min="12037" max="12037" width="12.69921875" customWidth="1"/>
    <col min="12038" max="12038" width="13" bestFit="1" customWidth="1"/>
    <col min="12039" max="12039" width="15" customWidth="1"/>
    <col min="12040" max="12040" width="35.09765625" customWidth="1"/>
    <col min="12041" max="12041" width="15.59765625" bestFit="1" customWidth="1"/>
    <col min="12293" max="12293" width="12.69921875" customWidth="1"/>
    <col min="12294" max="12294" width="13" bestFit="1" customWidth="1"/>
    <col min="12295" max="12295" width="15" customWidth="1"/>
    <col min="12296" max="12296" width="35.09765625" customWidth="1"/>
    <col min="12297" max="12297" width="15.59765625" bestFit="1" customWidth="1"/>
    <col min="12549" max="12549" width="12.69921875" customWidth="1"/>
    <col min="12550" max="12550" width="13" bestFit="1" customWidth="1"/>
    <col min="12551" max="12551" width="15" customWidth="1"/>
    <col min="12552" max="12552" width="35.09765625" customWidth="1"/>
    <col min="12553" max="12553" width="15.59765625" bestFit="1" customWidth="1"/>
    <col min="12805" max="12805" width="12.69921875" customWidth="1"/>
    <col min="12806" max="12806" width="13" bestFit="1" customWidth="1"/>
    <col min="12807" max="12807" width="15" customWidth="1"/>
    <col min="12808" max="12808" width="35.09765625" customWidth="1"/>
    <col min="12809" max="12809" width="15.59765625" bestFit="1" customWidth="1"/>
    <col min="13061" max="13061" width="12.69921875" customWidth="1"/>
    <col min="13062" max="13062" width="13" bestFit="1" customWidth="1"/>
    <col min="13063" max="13063" width="15" customWidth="1"/>
    <col min="13064" max="13064" width="35.09765625" customWidth="1"/>
    <col min="13065" max="13065" width="15.59765625" bestFit="1" customWidth="1"/>
    <col min="13317" max="13317" width="12.69921875" customWidth="1"/>
    <col min="13318" max="13318" width="13" bestFit="1" customWidth="1"/>
    <col min="13319" max="13319" width="15" customWidth="1"/>
    <col min="13320" max="13320" width="35.09765625" customWidth="1"/>
    <col min="13321" max="13321" width="15.59765625" bestFit="1" customWidth="1"/>
    <col min="13573" max="13573" width="12.69921875" customWidth="1"/>
    <col min="13574" max="13574" width="13" bestFit="1" customWidth="1"/>
    <col min="13575" max="13575" width="15" customWidth="1"/>
    <col min="13576" max="13576" width="35.09765625" customWidth="1"/>
    <col min="13577" max="13577" width="15.59765625" bestFit="1" customWidth="1"/>
    <col min="13829" max="13829" width="12.69921875" customWidth="1"/>
    <col min="13830" max="13830" width="13" bestFit="1" customWidth="1"/>
    <col min="13831" max="13831" width="15" customWidth="1"/>
    <col min="13832" max="13832" width="35.09765625" customWidth="1"/>
    <col min="13833" max="13833" width="15.59765625" bestFit="1" customWidth="1"/>
    <col min="14085" max="14085" width="12.69921875" customWidth="1"/>
    <col min="14086" max="14086" width="13" bestFit="1" customWidth="1"/>
    <col min="14087" max="14087" width="15" customWidth="1"/>
    <col min="14088" max="14088" width="35.09765625" customWidth="1"/>
    <col min="14089" max="14089" width="15.59765625" bestFit="1" customWidth="1"/>
    <col min="14341" max="14341" width="12.69921875" customWidth="1"/>
    <col min="14342" max="14342" width="13" bestFit="1" customWidth="1"/>
    <col min="14343" max="14343" width="15" customWidth="1"/>
    <col min="14344" max="14344" width="35.09765625" customWidth="1"/>
    <col min="14345" max="14345" width="15.59765625" bestFit="1" customWidth="1"/>
    <col min="14597" max="14597" width="12.69921875" customWidth="1"/>
    <col min="14598" max="14598" width="13" bestFit="1" customWidth="1"/>
    <col min="14599" max="14599" width="15" customWidth="1"/>
    <col min="14600" max="14600" width="35.09765625" customWidth="1"/>
    <col min="14601" max="14601" width="15.59765625" bestFit="1" customWidth="1"/>
    <col min="14853" max="14853" width="12.69921875" customWidth="1"/>
    <col min="14854" max="14854" width="13" bestFit="1" customWidth="1"/>
    <col min="14855" max="14855" width="15" customWidth="1"/>
    <col min="14856" max="14856" width="35.09765625" customWidth="1"/>
    <col min="14857" max="14857" width="15.59765625" bestFit="1" customWidth="1"/>
    <col min="15109" max="15109" width="12.69921875" customWidth="1"/>
    <col min="15110" max="15110" width="13" bestFit="1" customWidth="1"/>
    <col min="15111" max="15111" width="15" customWidth="1"/>
    <col min="15112" max="15112" width="35.09765625" customWidth="1"/>
    <col min="15113" max="15113" width="15.59765625" bestFit="1" customWidth="1"/>
    <col min="15365" max="15365" width="12.69921875" customWidth="1"/>
    <col min="15366" max="15366" width="13" bestFit="1" customWidth="1"/>
    <col min="15367" max="15367" width="15" customWidth="1"/>
    <col min="15368" max="15368" width="35.09765625" customWidth="1"/>
    <col min="15369" max="15369" width="15.59765625" bestFit="1" customWidth="1"/>
    <col min="15621" max="15621" width="12.69921875" customWidth="1"/>
    <col min="15622" max="15622" width="13" bestFit="1" customWidth="1"/>
    <col min="15623" max="15623" width="15" customWidth="1"/>
    <col min="15624" max="15624" width="35.09765625" customWidth="1"/>
    <col min="15625" max="15625" width="15.59765625" bestFit="1" customWidth="1"/>
    <col min="15877" max="15877" width="12.69921875" customWidth="1"/>
    <col min="15878" max="15878" width="13" bestFit="1" customWidth="1"/>
    <col min="15879" max="15879" width="15" customWidth="1"/>
    <col min="15880" max="15880" width="35.09765625" customWidth="1"/>
    <col min="15881" max="15881" width="15.59765625" bestFit="1" customWidth="1"/>
    <col min="16133" max="16133" width="12.69921875" customWidth="1"/>
    <col min="16134" max="16134" width="13" bestFit="1" customWidth="1"/>
    <col min="16135" max="16135" width="15" customWidth="1"/>
    <col min="16136" max="16136" width="35.09765625" customWidth="1"/>
    <col min="16137" max="16137" width="15.59765625" bestFit="1" customWidth="1"/>
  </cols>
  <sheetData>
    <row r="1" spans="1:13" x14ac:dyDescent="0.3">
      <c r="A1" s="134" t="str">
        <f>'mẫu biểu số 01'!A1:B1</f>
        <v xml:space="preserve">      UBND XÃ BÌNH GIA</v>
      </c>
      <c r="B1" s="134"/>
      <c r="I1" t="s">
        <v>115</v>
      </c>
    </row>
    <row r="2" spans="1:13" x14ac:dyDescent="0.3">
      <c r="A2" s="120" t="s">
        <v>98</v>
      </c>
      <c r="B2" s="120"/>
    </row>
    <row r="3" spans="1:13" ht="17.399999999999999" x14ac:dyDescent="0.3">
      <c r="A3" s="174" t="s">
        <v>45</v>
      </c>
      <c r="B3" s="174"/>
      <c r="C3" s="174"/>
      <c r="D3" s="174"/>
      <c r="E3" s="174"/>
      <c r="F3" s="174"/>
      <c r="G3" s="174"/>
      <c r="H3" s="174"/>
      <c r="I3" s="174"/>
    </row>
    <row r="4" spans="1:13" ht="17.399999999999999" x14ac:dyDescent="0.3">
      <c r="A4" s="170" t="s">
        <v>63</v>
      </c>
      <c r="B4" s="170"/>
      <c r="C4" s="170"/>
      <c r="D4" s="170"/>
      <c r="E4" s="170"/>
      <c r="F4" s="170"/>
      <c r="G4" s="170"/>
      <c r="H4" s="170"/>
      <c r="I4" s="170"/>
    </row>
    <row r="5" spans="1:13" ht="17.399999999999999" x14ac:dyDescent="0.3">
      <c r="A5" s="27"/>
      <c r="B5" s="27"/>
      <c r="C5" s="27"/>
      <c r="D5" s="170" t="s">
        <v>118</v>
      </c>
      <c r="E5" s="170"/>
      <c r="F5" s="170"/>
      <c r="G5" s="170"/>
    </row>
    <row r="6" spans="1:13" ht="15" customHeight="1" x14ac:dyDescent="0.3">
      <c r="A6" s="175" t="s">
        <v>65</v>
      </c>
      <c r="B6" s="175"/>
      <c r="C6" s="175"/>
      <c r="D6" s="175"/>
      <c r="E6" s="175"/>
      <c r="F6" s="175"/>
      <c r="G6" s="175"/>
      <c r="H6" s="175"/>
      <c r="I6" s="175"/>
    </row>
    <row r="7" spans="1:13" ht="64.95" customHeight="1" x14ac:dyDescent="0.3">
      <c r="A7" s="173" t="s">
        <v>52</v>
      </c>
      <c r="B7" s="173"/>
      <c r="C7" s="173"/>
      <c r="D7" s="173"/>
      <c r="E7" s="173"/>
      <c r="F7" s="173"/>
      <c r="G7" s="173"/>
      <c r="H7" s="173"/>
      <c r="I7" s="173"/>
    </row>
    <row r="8" spans="1:13" s="2" customFormat="1" ht="13.05" customHeight="1" x14ac:dyDescent="0.3">
      <c r="A8" s="33"/>
      <c r="B8" s="33" t="s">
        <v>66</v>
      </c>
      <c r="C8" s="33"/>
      <c r="D8" s="33"/>
      <c r="E8" s="33"/>
      <c r="F8" s="33"/>
      <c r="G8" s="33"/>
      <c r="H8" s="33"/>
      <c r="I8"/>
    </row>
    <row r="9" spans="1:13" s="2" customFormat="1" ht="28.2" customHeight="1" x14ac:dyDescent="0.3">
      <c r="A9" s="160" t="s">
        <v>46</v>
      </c>
      <c r="B9" s="161"/>
      <c r="C9" s="31" t="s">
        <v>53</v>
      </c>
      <c r="D9" s="34" t="s">
        <v>49</v>
      </c>
      <c r="E9" s="34" t="s">
        <v>47</v>
      </c>
      <c r="F9" s="31" t="s">
        <v>67</v>
      </c>
      <c r="G9" s="163" t="s">
        <v>60</v>
      </c>
      <c r="H9" s="163"/>
      <c r="I9" s="163"/>
    </row>
    <row r="10" spans="1:13" s="2" customFormat="1" ht="16.95" customHeight="1" x14ac:dyDescent="0.3">
      <c r="A10" s="158" t="s">
        <v>61</v>
      </c>
      <c r="B10" s="162"/>
      <c r="C10" s="13">
        <v>16</v>
      </c>
      <c r="D10" s="23">
        <v>150000</v>
      </c>
      <c r="E10" s="13">
        <v>4</v>
      </c>
      <c r="F10" s="26">
        <f>C10*D10*E10</f>
        <v>9600000</v>
      </c>
      <c r="G10" s="164"/>
      <c r="H10" s="164"/>
      <c r="I10" s="164"/>
    </row>
    <row r="11" spans="1:13" s="2" customFormat="1" ht="16.05" customHeight="1" x14ac:dyDescent="0.3">
      <c r="A11" s="158" t="s">
        <v>62</v>
      </c>
      <c r="B11" s="162"/>
      <c r="C11" s="13">
        <v>14</v>
      </c>
      <c r="D11" s="23">
        <v>150000</v>
      </c>
      <c r="E11" s="13">
        <v>5</v>
      </c>
      <c r="F11" s="26">
        <f>C11*D11*E11</f>
        <v>10500000</v>
      </c>
      <c r="G11" s="164"/>
      <c r="H11" s="164"/>
      <c r="I11" s="164"/>
    </row>
    <row r="12" spans="1:13" ht="16.5" customHeight="1" x14ac:dyDescent="0.3">
      <c r="A12" s="166" t="s">
        <v>48</v>
      </c>
      <c r="B12" s="166"/>
      <c r="C12" s="4"/>
      <c r="D12" s="4"/>
      <c r="E12" s="13"/>
      <c r="F12" s="24">
        <f>SUM(F10:F11)</f>
        <v>20100000</v>
      </c>
      <c r="G12" s="172"/>
      <c r="H12" s="172"/>
      <c r="I12" s="172"/>
      <c r="M12" s="21"/>
    </row>
    <row r="13" spans="1:13" ht="21.45" customHeight="1" x14ac:dyDescent="0.35">
      <c r="A13" s="35" t="s">
        <v>68</v>
      </c>
      <c r="B13" s="36"/>
      <c r="C13" s="36"/>
      <c r="D13" s="36"/>
      <c r="E13" s="36"/>
      <c r="F13" s="36"/>
      <c r="G13" s="36"/>
      <c r="H13" s="36"/>
      <c r="I13" s="36"/>
      <c r="K13" s="28"/>
    </row>
    <row r="14" spans="1:13" ht="38.549999999999997" customHeight="1" x14ac:dyDescent="0.3">
      <c r="A14" s="169" t="s">
        <v>55</v>
      </c>
      <c r="B14" s="169"/>
      <c r="C14" s="169"/>
      <c r="D14" s="169"/>
      <c r="E14" s="169"/>
      <c r="F14" s="169"/>
      <c r="G14" s="169"/>
      <c r="H14" s="169"/>
      <c r="I14" s="169"/>
    </row>
    <row r="15" spans="1:13" ht="13.05" customHeight="1" x14ac:dyDescent="0.3">
      <c r="A15" s="29"/>
      <c r="B15" s="29"/>
      <c r="C15" s="29"/>
      <c r="D15" s="29"/>
      <c r="E15" s="29"/>
      <c r="F15" s="29"/>
      <c r="G15" s="29"/>
      <c r="H15" s="2" t="s">
        <v>64</v>
      </c>
      <c r="I15" s="29"/>
    </row>
    <row r="16" spans="1:13" ht="42" customHeight="1" x14ac:dyDescent="0.3">
      <c r="A16" s="167" t="s">
        <v>46</v>
      </c>
      <c r="B16" s="168"/>
      <c r="C16" s="31" t="s">
        <v>54</v>
      </c>
      <c r="D16" s="31" t="s">
        <v>56</v>
      </c>
      <c r="E16" s="31" t="s">
        <v>57</v>
      </c>
      <c r="F16" s="31" t="s">
        <v>58</v>
      </c>
      <c r="G16" s="31" t="s">
        <v>47</v>
      </c>
      <c r="H16" s="31" t="s">
        <v>59</v>
      </c>
      <c r="I16" s="32" t="s">
        <v>60</v>
      </c>
    </row>
    <row r="17" spans="1:9" ht="14.55" customHeight="1" x14ac:dyDescent="0.3">
      <c r="A17" s="158" t="s">
        <v>61</v>
      </c>
      <c r="B17" s="162"/>
      <c r="C17" s="13">
        <v>1</v>
      </c>
      <c r="D17" s="23">
        <v>2340000</v>
      </c>
      <c r="E17" s="23">
        <f>D17*80%</f>
        <v>1872000</v>
      </c>
      <c r="F17" s="13"/>
      <c r="G17" s="13">
        <v>4</v>
      </c>
      <c r="H17" s="26">
        <f>((C17*E17)+(C17*F17))*G17</f>
        <v>7488000</v>
      </c>
      <c r="I17" s="4"/>
    </row>
    <row r="18" spans="1:9" ht="16.5" customHeight="1" x14ac:dyDescent="0.3">
      <c r="A18" s="158" t="s">
        <v>62</v>
      </c>
      <c r="B18" s="162"/>
      <c r="C18" s="13">
        <v>1</v>
      </c>
      <c r="D18" s="23">
        <v>2340000</v>
      </c>
      <c r="E18" s="23">
        <f>D18*80%</f>
        <v>1872000</v>
      </c>
      <c r="F18" s="13"/>
      <c r="G18" s="13">
        <v>5</v>
      </c>
      <c r="H18" s="26">
        <f>((C18*E18)+(C18*F18))*G18</f>
        <v>9360000</v>
      </c>
      <c r="I18" s="4"/>
    </row>
    <row r="19" spans="1:9" ht="12.45" customHeight="1" x14ac:dyDescent="0.3">
      <c r="A19" s="166" t="s">
        <v>48</v>
      </c>
      <c r="B19" s="166"/>
      <c r="C19" s="4"/>
      <c r="D19" s="4"/>
      <c r="E19" s="4"/>
      <c r="F19" s="13"/>
      <c r="G19" s="13"/>
      <c r="H19" s="24">
        <f>SUM(H17:H18)</f>
        <v>16848000</v>
      </c>
      <c r="I19" s="4"/>
    </row>
    <row r="20" spans="1:9" s="37" customFormat="1" ht="18.45" customHeight="1" x14ac:dyDescent="0.3">
      <c r="A20"/>
      <c r="B20"/>
      <c r="C20"/>
      <c r="D20"/>
      <c r="E20"/>
      <c r="F20" s="40"/>
      <c r="G20" s="171" t="str">
        <f>'mẫu biểu số 01'!C33</f>
        <v>Bình Gia, ngày 06 tháng 11 năm 2025</v>
      </c>
      <c r="H20" s="171"/>
      <c r="I20" s="171"/>
    </row>
    <row r="21" spans="1:9" s="30" customFormat="1" ht="19.5" customHeight="1" x14ac:dyDescent="0.35">
      <c r="A21" s="170" t="s">
        <v>50</v>
      </c>
      <c r="B21" s="170"/>
      <c r="C21" s="170"/>
      <c r="D21" s="130"/>
      <c r="E21" s="130"/>
      <c r="F21" s="130"/>
      <c r="G21" s="170" t="s">
        <v>51</v>
      </c>
      <c r="H21" s="170"/>
      <c r="I21" s="170"/>
    </row>
    <row r="22" spans="1:9" x14ac:dyDescent="0.3">
      <c r="A22" s="25"/>
      <c r="B22" s="25"/>
      <c r="C22" s="25"/>
      <c r="D22" s="25"/>
      <c r="E22" s="25"/>
      <c r="F22" s="25"/>
      <c r="G22" s="25"/>
      <c r="H22" s="165"/>
      <c r="I22" s="165"/>
    </row>
    <row r="23" spans="1:9" s="39" customFormat="1" ht="19.95" customHeight="1" x14ac:dyDescent="0.35">
      <c r="A23" s="25"/>
      <c r="B23" s="25"/>
      <c r="C23" s="25"/>
      <c r="D23" s="25"/>
      <c r="E23" s="25"/>
      <c r="F23" s="25"/>
      <c r="G23" s="25"/>
      <c r="H23" s="27"/>
      <c r="I23" s="25"/>
    </row>
    <row r="24" spans="1:9" s="30" customFormat="1" ht="36" customHeight="1" x14ac:dyDescent="0.35">
      <c r="A24" s="170" t="s">
        <v>107</v>
      </c>
      <c r="B24" s="170"/>
      <c r="C24" s="170"/>
      <c r="D24" s="130"/>
      <c r="E24" s="130"/>
      <c r="F24" s="130"/>
      <c r="G24" s="170" t="s">
        <v>106</v>
      </c>
      <c r="H24" s="170"/>
      <c r="I24" s="170"/>
    </row>
    <row r="25" spans="1:9" s="37" customFormat="1" ht="22.5" customHeight="1" x14ac:dyDescent="0.3">
      <c r="A25" s="25"/>
      <c r="B25" s="25"/>
      <c r="C25" s="25"/>
      <c r="D25" s="25"/>
      <c r="E25" s="25"/>
      <c r="F25" s="25"/>
      <c r="G25" s="25"/>
      <c r="H25" s="27"/>
      <c r="I25" s="25"/>
    </row>
    <row r="26" spans="1:9" s="37" customFormat="1" ht="22.5" customHeight="1" x14ac:dyDescent="0.3">
      <c r="A26" s="165"/>
      <c r="B26" s="165"/>
      <c r="C26" s="165"/>
      <c r="D26" s="25"/>
      <c r="E26" s="25"/>
      <c r="F26" s="25"/>
      <c r="G26" s="25"/>
      <c r="H26" s="165"/>
      <c r="I26" s="165"/>
    </row>
    <row r="27" spans="1:9" ht="19.5" customHeight="1" x14ac:dyDescent="0.3"/>
    <row r="28" spans="1:9" ht="19.5" customHeight="1" x14ac:dyDescent="0.3"/>
    <row r="29" spans="1:9" s="30" customFormat="1" ht="19.5" customHeight="1" x14ac:dyDescent="0.35">
      <c r="A29"/>
      <c r="B29"/>
      <c r="C29"/>
      <c r="D29"/>
      <c r="E29"/>
      <c r="F29"/>
      <c r="G29"/>
      <c r="H29"/>
      <c r="I29"/>
    </row>
    <row r="30" spans="1:9" ht="19.5" customHeight="1" x14ac:dyDescent="0.3"/>
    <row r="31" spans="1:9" ht="19.5" customHeight="1" x14ac:dyDescent="0.3"/>
    <row r="33" spans="1:9" s="25" customFormat="1" x14ac:dyDescent="0.3">
      <c r="A33"/>
      <c r="B33"/>
      <c r="C33"/>
      <c r="D33"/>
      <c r="E33"/>
      <c r="F33"/>
      <c r="G33"/>
      <c r="H33"/>
      <c r="I33"/>
    </row>
    <row r="34" spans="1:9" s="25" customFormat="1" x14ac:dyDescent="0.3">
      <c r="A34"/>
      <c r="B34"/>
      <c r="C34"/>
      <c r="D34"/>
      <c r="E34"/>
      <c r="F34"/>
      <c r="G34"/>
      <c r="H34"/>
      <c r="I34"/>
    </row>
    <row r="35" spans="1:9" s="25" customFormat="1" x14ac:dyDescent="0.3">
      <c r="A35"/>
      <c r="B35"/>
      <c r="C35"/>
      <c r="D35"/>
      <c r="E35"/>
      <c r="F35"/>
      <c r="G35"/>
      <c r="H35"/>
      <c r="I35"/>
    </row>
    <row r="36" spans="1:9" s="25" customFormat="1" x14ac:dyDescent="0.3">
      <c r="A36"/>
      <c r="B36"/>
      <c r="C36"/>
      <c r="D36"/>
      <c r="E36"/>
      <c r="F36"/>
      <c r="G36"/>
      <c r="H36"/>
      <c r="I36"/>
    </row>
    <row r="37" spans="1:9" s="25" customFormat="1" x14ac:dyDescent="0.3">
      <c r="A37"/>
      <c r="B37"/>
      <c r="C37"/>
      <c r="D37"/>
      <c r="E37"/>
      <c r="F37"/>
      <c r="G37"/>
      <c r="H37"/>
      <c r="I37"/>
    </row>
    <row r="38" spans="1:9" s="25" customFormat="1" x14ac:dyDescent="0.3">
      <c r="A38"/>
      <c r="B38"/>
      <c r="C38"/>
      <c r="D38"/>
      <c r="E38"/>
      <c r="F38"/>
      <c r="G38"/>
      <c r="H38"/>
      <c r="I38"/>
    </row>
    <row r="39" spans="1:9" s="25" customFormat="1" x14ac:dyDescent="0.3">
      <c r="A39"/>
      <c r="B39"/>
      <c r="C39"/>
      <c r="D39"/>
      <c r="E39"/>
      <c r="F39"/>
      <c r="G39"/>
      <c r="H39"/>
      <c r="I39"/>
    </row>
  </sheetData>
  <mergeCells count="26">
    <mergeCell ref="A7:I7"/>
    <mergeCell ref="A3:I3"/>
    <mergeCell ref="A4:I4"/>
    <mergeCell ref="A6:I6"/>
    <mergeCell ref="D5:G5"/>
    <mergeCell ref="A26:C26"/>
    <mergeCell ref="H26:I26"/>
    <mergeCell ref="A19:B19"/>
    <mergeCell ref="A12:B12"/>
    <mergeCell ref="A16:B16"/>
    <mergeCell ref="A17:B17"/>
    <mergeCell ref="A18:B18"/>
    <mergeCell ref="A14:I14"/>
    <mergeCell ref="A21:C21"/>
    <mergeCell ref="H22:I22"/>
    <mergeCell ref="G20:I20"/>
    <mergeCell ref="G21:I21"/>
    <mergeCell ref="G24:I24"/>
    <mergeCell ref="A24:C24"/>
    <mergeCell ref="G12:I12"/>
    <mergeCell ref="A9:B9"/>
    <mergeCell ref="A10:B10"/>
    <mergeCell ref="A11:B11"/>
    <mergeCell ref="G9:I9"/>
    <mergeCell ref="G10:I10"/>
    <mergeCell ref="G11:I11"/>
  </mergeCells>
  <pageMargins left="0.70866141732283472" right="0.70866141732283472" top="0.15748031496062992" bottom="0.15748031496062992" header="0.51181102362204722" footer="0.31496062992125984"/>
  <pageSetup paperSize="9"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22" workbookViewId="0">
      <selection activeCell="B21" sqref="B21"/>
    </sheetView>
  </sheetViews>
  <sheetFormatPr defaultRowHeight="15.6" x14ac:dyDescent="0.3"/>
  <cols>
    <col min="1" max="1" width="6.796875" customWidth="1"/>
    <col min="2" max="2" width="29.59765625" customWidth="1"/>
    <col min="3" max="3" width="20" customWidth="1"/>
    <col min="4" max="4" width="23.796875" customWidth="1"/>
    <col min="6" max="6" width="10.69921875" bestFit="1" customWidth="1"/>
    <col min="7" max="7" width="9.69921875" bestFit="1" customWidth="1"/>
    <col min="257" max="257" width="6.796875" customWidth="1"/>
    <col min="258" max="258" width="29.59765625" customWidth="1"/>
    <col min="259" max="259" width="20" customWidth="1"/>
    <col min="260" max="260" width="23.796875" customWidth="1"/>
    <col min="262" max="262" width="10.69921875" bestFit="1" customWidth="1"/>
    <col min="263" max="263" width="9.69921875" bestFit="1" customWidth="1"/>
    <col min="513" max="513" width="6.796875" customWidth="1"/>
    <col min="514" max="514" width="29.59765625" customWidth="1"/>
    <col min="515" max="515" width="20" customWidth="1"/>
    <col min="516" max="516" width="23.796875" customWidth="1"/>
    <col min="518" max="518" width="10.69921875" bestFit="1" customWidth="1"/>
    <col min="519" max="519" width="9.69921875" bestFit="1" customWidth="1"/>
    <col min="769" max="769" width="6.796875" customWidth="1"/>
    <col min="770" max="770" width="29.59765625" customWidth="1"/>
    <col min="771" max="771" width="20" customWidth="1"/>
    <col min="772" max="772" width="23.796875" customWidth="1"/>
    <col min="774" max="774" width="10.69921875" bestFit="1" customWidth="1"/>
    <col min="775" max="775" width="9.69921875" bestFit="1" customWidth="1"/>
    <col min="1025" max="1025" width="6.796875" customWidth="1"/>
    <col min="1026" max="1026" width="29.59765625" customWidth="1"/>
    <col min="1027" max="1027" width="20" customWidth="1"/>
    <col min="1028" max="1028" width="23.796875" customWidth="1"/>
    <col min="1030" max="1030" width="10.69921875" bestFit="1" customWidth="1"/>
    <col min="1031" max="1031" width="9.69921875" bestFit="1" customWidth="1"/>
    <col min="1281" max="1281" width="6.796875" customWidth="1"/>
    <col min="1282" max="1282" width="29.59765625" customWidth="1"/>
    <col min="1283" max="1283" width="20" customWidth="1"/>
    <col min="1284" max="1284" width="23.796875" customWidth="1"/>
    <col min="1286" max="1286" width="10.69921875" bestFit="1" customWidth="1"/>
    <col min="1287" max="1287" width="9.69921875" bestFit="1" customWidth="1"/>
    <col min="1537" max="1537" width="6.796875" customWidth="1"/>
    <col min="1538" max="1538" width="29.59765625" customWidth="1"/>
    <col min="1539" max="1539" width="20" customWidth="1"/>
    <col min="1540" max="1540" width="23.796875" customWidth="1"/>
    <col min="1542" max="1542" width="10.69921875" bestFit="1" customWidth="1"/>
    <col min="1543" max="1543" width="9.69921875" bestFit="1" customWidth="1"/>
    <col min="1793" max="1793" width="6.796875" customWidth="1"/>
    <col min="1794" max="1794" width="29.59765625" customWidth="1"/>
    <col min="1795" max="1795" width="20" customWidth="1"/>
    <col min="1796" max="1796" width="23.796875" customWidth="1"/>
    <col min="1798" max="1798" width="10.69921875" bestFit="1" customWidth="1"/>
    <col min="1799" max="1799" width="9.69921875" bestFit="1" customWidth="1"/>
    <col min="2049" max="2049" width="6.796875" customWidth="1"/>
    <col min="2050" max="2050" width="29.59765625" customWidth="1"/>
    <col min="2051" max="2051" width="20" customWidth="1"/>
    <col min="2052" max="2052" width="23.796875" customWidth="1"/>
    <col min="2054" max="2054" width="10.69921875" bestFit="1" customWidth="1"/>
    <col min="2055" max="2055" width="9.69921875" bestFit="1" customWidth="1"/>
    <col min="2305" max="2305" width="6.796875" customWidth="1"/>
    <col min="2306" max="2306" width="29.59765625" customWidth="1"/>
    <col min="2307" max="2307" width="20" customWidth="1"/>
    <col min="2308" max="2308" width="23.796875" customWidth="1"/>
    <col min="2310" max="2310" width="10.69921875" bestFit="1" customWidth="1"/>
    <col min="2311" max="2311" width="9.69921875" bestFit="1" customWidth="1"/>
    <col min="2561" max="2561" width="6.796875" customWidth="1"/>
    <col min="2562" max="2562" width="29.59765625" customWidth="1"/>
    <col min="2563" max="2563" width="20" customWidth="1"/>
    <col min="2564" max="2564" width="23.796875" customWidth="1"/>
    <col min="2566" max="2566" width="10.69921875" bestFit="1" customWidth="1"/>
    <col min="2567" max="2567" width="9.69921875" bestFit="1" customWidth="1"/>
    <col min="2817" max="2817" width="6.796875" customWidth="1"/>
    <col min="2818" max="2818" width="29.59765625" customWidth="1"/>
    <col min="2819" max="2819" width="20" customWidth="1"/>
    <col min="2820" max="2820" width="23.796875" customWidth="1"/>
    <col min="2822" max="2822" width="10.69921875" bestFit="1" customWidth="1"/>
    <col min="2823" max="2823" width="9.69921875" bestFit="1" customWidth="1"/>
    <col min="3073" max="3073" width="6.796875" customWidth="1"/>
    <col min="3074" max="3074" width="29.59765625" customWidth="1"/>
    <col min="3075" max="3075" width="20" customWidth="1"/>
    <col min="3076" max="3076" width="23.796875" customWidth="1"/>
    <col min="3078" max="3078" width="10.69921875" bestFit="1" customWidth="1"/>
    <col min="3079" max="3079" width="9.69921875" bestFit="1" customWidth="1"/>
    <col min="3329" max="3329" width="6.796875" customWidth="1"/>
    <col min="3330" max="3330" width="29.59765625" customWidth="1"/>
    <col min="3331" max="3331" width="20" customWidth="1"/>
    <col min="3332" max="3332" width="23.796875" customWidth="1"/>
    <col min="3334" max="3334" width="10.69921875" bestFit="1" customWidth="1"/>
    <col min="3335" max="3335" width="9.69921875" bestFit="1" customWidth="1"/>
    <col min="3585" max="3585" width="6.796875" customWidth="1"/>
    <col min="3586" max="3586" width="29.59765625" customWidth="1"/>
    <col min="3587" max="3587" width="20" customWidth="1"/>
    <col min="3588" max="3588" width="23.796875" customWidth="1"/>
    <col min="3590" max="3590" width="10.69921875" bestFit="1" customWidth="1"/>
    <col min="3591" max="3591" width="9.69921875" bestFit="1" customWidth="1"/>
    <col min="3841" max="3841" width="6.796875" customWidth="1"/>
    <col min="3842" max="3842" width="29.59765625" customWidth="1"/>
    <col min="3843" max="3843" width="20" customWidth="1"/>
    <col min="3844" max="3844" width="23.796875" customWidth="1"/>
    <col min="3846" max="3846" width="10.69921875" bestFit="1" customWidth="1"/>
    <col min="3847" max="3847" width="9.69921875" bestFit="1" customWidth="1"/>
    <col min="4097" max="4097" width="6.796875" customWidth="1"/>
    <col min="4098" max="4098" width="29.59765625" customWidth="1"/>
    <col min="4099" max="4099" width="20" customWidth="1"/>
    <col min="4100" max="4100" width="23.796875" customWidth="1"/>
    <col min="4102" max="4102" width="10.69921875" bestFit="1" customWidth="1"/>
    <col min="4103" max="4103" width="9.69921875" bestFit="1" customWidth="1"/>
    <col min="4353" max="4353" width="6.796875" customWidth="1"/>
    <col min="4354" max="4354" width="29.59765625" customWidth="1"/>
    <col min="4355" max="4355" width="20" customWidth="1"/>
    <col min="4356" max="4356" width="23.796875" customWidth="1"/>
    <col min="4358" max="4358" width="10.69921875" bestFit="1" customWidth="1"/>
    <col min="4359" max="4359" width="9.69921875" bestFit="1" customWidth="1"/>
    <col min="4609" max="4609" width="6.796875" customWidth="1"/>
    <col min="4610" max="4610" width="29.59765625" customWidth="1"/>
    <col min="4611" max="4611" width="20" customWidth="1"/>
    <col min="4612" max="4612" width="23.796875" customWidth="1"/>
    <col min="4614" max="4614" width="10.69921875" bestFit="1" customWidth="1"/>
    <col min="4615" max="4615" width="9.69921875" bestFit="1" customWidth="1"/>
    <col min="4865" max="4865" width="6.796875" customWidth="1"/>
    <col min="4866" max="4866" width="29.59765625" customWidth="1"/>
    <col min="4867" max="4867" width="20" customWidth="1"/>
    <col min="4868" max="4868" width="23.796875" customWidth="1"/>
    <col min="4870" max="4870" width="10.69921875" bestFit="1" customWidth="1"/>
    <col min="4871" max="4871" width="9.69921875" bestFit="1" customWidth="1"/>
    <col min="5121" max="5121" width="6.796875" customWidth="1"/>
    <col min="5122" max="5122" width="29.59765625" customWidth="1"/>
    <col min="5123" max="5123" width="20" customWidth="1"/>
    <col min="5124" max="5124" width="23.796875" customWidth="1"/>
    <col min="5126" max="5126" width="10.69921875" bestFit="1" customWidth="1"/>
    <col min="5127" max="5127" width="9.69921875" bestFit="1" customWidth="1"/>
    <col min="5377" max="5377" width="6.796875" customWidth="1"/>
    <col min="5378" max="5378" width="29.59765625" customWidth="1"/>
    <col min="5379" max="5379" width="20" customWidth="1"/>
    <col min="5380" max="5380" width="23.796875" customWidth="1"/>
    <col min="5382" max="5382" width="10.69921875" bestFit="1" customWidth="1"/>
    <col min="5383" max="5383" width="9.69921875" bestFit="1" customWidth="1"/>
    <col min="5633" max="5633" width="6.796875" customWidth="1"/>
    <col min="5634" max="5634" width="29.59765625" customWidth="1"/>
    <col min="5635" max="5635" width="20" customWidth="1"/>
    <col min="5636" max="5636" width="23.796875" customWidth="1"/>
    <col min="5638" max="5638" width="10.69921875" bestFit="1" customWidth="1"/>
    <col min="5639" max="5639" width="9.69921875" bestFit="1" customWidth="1"/>
    <col min="5889" max="5889" width="6.796875" customWidth="1"/>
    <col min="5890" max="5890" width="29.59765625" customWidth="1"/>
    <col min="5891" max="5891" width="20" customWidth="1"/>
    <col min="5892" max="5892" width="23.796875" customWidth="1"/>
    <col min="5894" max="5894" width="10.69921875" bestFit="1" customWidth="1"/>
    <col min="5895" max="5895" width="9.69921875" bestFit="1" customWidth="1"/>
    <col min="6145" max="6145" width="6.796875" customWidth="1"/>
    <col min="6146" max="6146" width="29.59765625" customWidth="1"/>
    <col min="6147" max="6147" width="20" customWidth="1"/>
    <col min="6148" max="6148" width="23.796875" customWidth="1"/>
    <col min="6150" max="6150" width="10.69921875" bestFit="1" customWidth="1"/>
    <col min="6151" max="6151" width="9.69921875" bestFit="1" customWidth="1"/>
    <col min="6401" max="6401" width="6.796875" customWidth="1"/>
    <col min="6402" max="6402" width="29.59765625" customWidth="1"/>
    <col min="6403" max="6403" width="20" customWidth="1"/>
    <col min="6404" max="6404" width="23.796875" customWidth="1"/>
    <col min="6406" max="6406" width="10.69921875" bestFit="1" customWidth="1"/>
    <col min="6407" max="6407" width="9.69921875" bestFit="1" customWidth="1"/>
    <col min="6657" max="6657" width="6.796875" customWidth="1"/>
    <col min="6658" max="6658" width="29.59765625" customWidth="1"/>
    <col min="6659" max="6659" width="20" customWidth="1"/>
    <col min="6660" max="6660" width="23.796875" customWidth="1"/>
    <col min="6662" max="6662" width="10.69921875" bestFit="1" customWidth="1"/>
    <col min="6663" max="6663" width="9.69921875" bestFit="1" customWidth="1"/>
    <col min="6913" max="6913" width="6.796875" customWidth="1"/>
    <col min="6914" max="6914" width="29.59765625" customWidth="1"/>
    <col min="6915" max="6915" width="20" customWidth="1"/>
    <col min="6916" max="6916" width="23.796875" customWidth="1"/>
    <col min="6918" max="6918" width="10.69921875" bestFit="1" customWidth="1"/>
    <col min="6919" max="6919" width="9.69921875" bestFit="1" customWidth="1"/>
    <col min="7169" max="7169" width="6.796875" customWidth="1"/>
    <col min="7170" max="7170" width="29.59765625" customWidth="1"/>
    <col min="7171" max="7171" width="20" customWidth="1"/>
    <col min="7172" max="7172" width="23.796875" customWidth="1"/>
    <col min="7174" max="7174" width="10.69921875" bestFit="1" customWidth="1"/>
    <col min="7175" max="7175" width="9.69921875" bestFit="1" customWidth="1"/>
    <col min="7425" max="7425" width="6.796875" customWidth="1"/>
    <col min="7426" max="7426" width="29.59765625" customWidth="1"/>
    <col min="7427" max="7427" width="20" customWidth="1"/>
    <col min="7428" max="7428" width="23.796875" customWidth="1"/>
    <col min="7430" max="7430" width="10.69921875" bestFit="1" customWidth="1"/>
    <col min="7431" max="7431" width="9.69921875" bestFit="1" customWidth="1"/>
    <col min="7681" max="7681" width="6.796875" customWidth="1"/>
    <col min="7682" max="7682" width="29.59765625" customWidth="1"/>
    <col min="7683" max="7683" width="20" customWidth="1"/>
    <col min="7684" max="7684" width="23.796875" customWidth="1"/>
    <col min="7686" max="7686" width="10.69921875" bestFit="1" customWidth="1"/>
    <col min="7687" max="7687" width="9.69921875" bestFit="1" customWidth="1"/>
    <col min="7937" max="7937" width="6.796875" customWidth="1"/>
    <col min="7938" max="7938" width="29.59765625" customWidth="1"/>
    <col min="7939" max="7939" width="20" customWidth="1"/>
    <col min="7940" max="7940" width="23.796875" customWidth="1"/>
    <col min="7942" max="7942" width="10.69921875" bestFit="1" customWidth="1"/>
    <col min="7943" max="7943" width="9.69921875" bestFit="1" customWidth="1"/>
    <col min="8193" max="8193" width="6.796875" customWidth="1"/>
    <col min="8194" max="8194" width="29.59765625" customWidth="1"/>
    <col min="8195" max="8195" width="20" customWidth="1"/>
    <col min="8196" max="8196" width="23.796875" customWidth="1"/>
    <col min="8198" max="8198" width="10.69921875" bestFit="1" customWidth="1"/>
    <col min="8199" max="8199" width="9.69921875" bestFit="1" customWidth="1"/>
    <col min="8449" max="8449" width="6.796875" customWidth="1"/>
    <col min="8450" max="8450" width="29.59765625" customWidth="1"/>
    <col min="8451" max="8451" width="20" customWidth="1"/>
    <col min="8452" max="8452" width="23.796875" customWidth="1"/>
    <col min="8454" max="8454" width="10.69921875" bestFit="1" customWidth="1"/>
    <col min="8455" max="8455" width="9.69921875" bestFit="1" customWidth="1"/>
    <col min="8705" max="8705" width="6.796875" customWidth="1"/>
    <col min="8706" max="8706" width="29.59765625" customWidth="1"/>
    <col min="8707" max="8707" width="20" customWidth="1"/>
    <col min="8708" max="8708" width="23.796875" customWidth="1"/>
    <col min="8710" max="8710" width="10.69921875" bestFit="1" customWidth="1"/>
    <col min="8711" max="8711" width="9.69921875" bestFit="1" customWidth="1"/>
    <col min="8961" max="8961" width="6.796875" customWidth="1"/>
    <col min="8962" max="8962" width="29.59765625" customWidth="1"/>
    <col min="8963" max="8963" width="20" customWidth="1"/>
    <col min="8964" max="8964" width="23.796875" customWidth="1"/>
    <col min="8966" max="8966" width="10.69921875" bestFit="1" customWidth="1"/>
    <col min="8967" max="8967" width="9.69921875" bestFit="1" customWidth="1"/>
    <col min="9217" max="9217" width="6.796875" customWidth="1"/>
    <col min="9218" max="9218" width="29.59765625" customWidth="1"/>
    <col min="9219" max="9219" width="20" customWidth="1"/>
    <col min="9220" max="9220" width="23.796875" customWidth="1"/>
    <col min="9222" max="9222" width="10.69921875" bestFit="1" customWidth="1"/>
    <col min="9223" max="9223" width="9.69921875" bestFit="1" customWidth="1"/>
    <col min="9473" max="9473" width="6.796875" customWidth="1"/>
    <col min="9474" max="9474" width="29.59765625" customWidth="1"/>
    <col min="9475" max="9475" width="20" customWidth="1"/>
    <col min="9476" max="9476" width="23.796875" customWidth="1"/>
    <col min="9478" max="9478" width="10.69921875" bestFit="1" customWidth="1"/>
    <col min="9479" max="9479" width="9.69921875" bestFit="1" customWidth="1"/>
    <col min="9729" max="9729" width="6.796875" customWidth="1"/>
    <col min="9730" max="9730" width="29.59765625" customWidth="1"/>
    <col min="9731" max="9731" width="20" customWidth="1"/>
    <col min="9732" max="9732" width="23.796875" customWidth="1"/>
    <col min="9734" max="9734" width="10.69921875" bestFit="1" customWidth="1"/>
    <col min="9735" max="9735" width="9.69921875" bestFit="1" customWidth="1"/>
    <col min="9985" max="9985" width="6.796875" customWidth="1"/>
    <col min="9986" max="9986" width="29.59765625" customWidth="1"/>
    <col min="9987" max="9987" width="20" customWidth="1"/>
    <col min="9988" max="9988" width="23.796875" customWidth="1"/>
    <col min="9990" max="9990" width="10.69921875" bestFit="1" customWidth="1"/>
    <col min="9991" max="9991" width="9.69921875" bestFit="1" customWidth="1"/>
    <col min="10241" max="10241" width="6.796875" customWidth="1"/>
    <col min="10242" max="10242" width="29.59765625" customWidth="1"/>
    <col min="10243" max="10243" width="20" customWidth="1"/>
    <col min="10244" max="10244" width="23.796875" customWidth="1"/>
    <col min="10246" max="10246" width="10.69921875" bestFit="1" customWidth="1"/>
    <col min="10247" max="10247" width="9.69921875" bestFit="1" customWidth="1"/>
    <col min="10497" max="10497" width="6.796875" customWidth="1"/>
    <col min="10498" max="10498" width="29.59765625" customWidth="1"/>
    <col min="10499" max="10499" width="20" customWidth="1"/>
    <col min="10500" max="10500" width="23.796875" customWidth="1"/>
    <col min="10502" max="10502" width="10.69921875" bestFit="1" customWidth="1"/>
    <col min="10503" max="10503" width="9.69921875" bestFit="1" customWidth="1"/>
    <col min="10753" max="10753" width="6.796875" customWidth="1"/>
    <col min="10754" max="10754" width="29.59765625" customWidth="1"/>
    <col min="10755" max="10755" width="20" customWidth="1"/>
    <col min="10756" max="10756" width="23.796875" customWidth="1"/>
    <col min="10758" max="10758" width="10.69921875" bestFit="1" customWidth="1"/>
    <col min="10759" max="10759" width="9.69921875" bestFit="1" customWidth="1"/>
    <col min="11009" max="11009" width="6.796875" customWidth="1"/>
    <col min="11010" max="11010" width="29.59765625" customWidth="1"/>
    <col min="11011" max="11011" width="20" customWidth="1"/>
    <col min="11012" max="11012" width="23.796875" customWidth="1"/>
    <col min="11014" max="11014" width="10.69921875" bestFit="1" customWidth="1"/>
    <col min="11015" max="11015" width="9.69921875" bestFit="1" customWidth="1"/>
    <col min="11265" max="11265" width="6.796875" customWidth="1"/>
    <col min="11266" max="11266" width="29.59765625" customWidth="1"/>
    <col min="11267" max="11267" width="20" customWidth="1"/>
    <col min="11268" max="11268" width="23.796875" customWidth="1"/>
    <col min="11270" max="11270" width="10.69921875" bestFit="1" customWidth="1"/>
    <col min="11271" max="11271" width="9.69921875" bestFit="1" customWidth="1"/>
    <col min="11521" max="11521" width="6.796875" customWidth="1"/>
    <col min="11522" max="11522" width="29.59765625" customWidth="1"/>
    <col min="11523" max="11523" width="20" customWidth="1"/>
    <col min="11524" max="11524" width="23.796875" customWidth="1"/>
    <col min="11526" max="11526" width="10.69921875" bestFit="1" customWidth="1"/>
    <col min="11527" max="11527" width="9.69921875" bestFit="1" customWidth="1"/>
    <col min="11777" max="11777" width="6.796875" customWidth="1"/>
    <col min="11778" max="11778" width="29.59765625" customWidth="1"/>
    <col min="11779" max="11779" width="20" customWidth="1"/>
    <col min="11780" max="11780" width="23.796875" customWidth="1"/>
    <col min="11782" max="11782" width="10.69921875" bestFit="1" customWidth="1"/>
    <col min="11783" max="11783" width="9.69921875" bestFit="1" customWidth="1"/>
    <col min="12033" max="12033" width="6.796875" customWidth="1"/>
    <col min="12034" max="12034" width="29.59765625" customWidth="1"/>
    <col min="12035" max="12035" width="20" customWidth="1"/>
    <col min="12036" max="12036" width="23.796875" customWidth="1"/>
    <col min="12038" max="12038" width="10.69921875" bestFit="1" customWidth="1"/>
    <col min="12039" max="12039" width="9.69921875" bestFit="1" customWidth="1"/>
    <col min="12289" max="12289" width="6.796875" customWidth="1"/>
    <col min="12290" max="12290" width="29.59765625" customWidth="1"/>
    <col min="12291" max="12291" width="20" customWidth="1"/>
    <col min="12292" max="12292" width="23.796875" customWidth="1"/>
    <col min="12294" max="12294" width="10.69921875" bestFit="1" customWidth="1"/>
    <col min="12295" max="12295" width="9.69921875" bestFit="1" customWidth="1"/>
    <col min="12545" max="12545" width="6.796875" customWidth="1"/>
    <col min="12546" max="12546" width="29.59765625" customWidth="1"/>
    <col min="12547" max="12547" width="20" customWidth="1"/>
    <col min="12548" max="12548" width="23.796875" customWidth="1"/>
    <col min="12550" max="12550" width="10.69921875" bestFit="1" customWidth="1"/>
    <col min="12551" max="12551" width="9.69921875" bestFit="1" customWidth="1"/>
    <col min="12801" max="12801" width="6.796875" customWidth="1"/>
    <col min="12802" max="12802" width="29.59765625" customWidth="1"/>
    <col min="12803" max="12803" width="20" customWidth="1"/>
    <col min="12804" max="12804" width="23.796875" customWidth="1"/>
    <col min="12806" max="12806" width="10.69921875" bestFit="1" customWidth="1"/>
    <col min="12807" max="12807" width="9.69921875" bestFit="1" customWidth="1"/>
    <col min="13057" max="13057" width="6.796875" customWidth="1"/>
    <col min="13058" max="13058" width="29.59765625" customWidth="1"/>
    <col min="13059" max="13059" width="20" customWidth="1"/>
    <col min="13060" max="13060" width="23.796875" customWidth="1"/>
    <col min="13062" max="13062" width="10.69921875" bestFit="1" customWidth="1"/>
    <col min="13063" max="13063" width="9.69921875" bestFit="1" customWidth="1"/>
    <col min="13313" max="13313" width="6.796875" customWidth="1"/>
    <col min="13314" max="13314" width="29.59765625" customWidth="1"/>
    <col min="13315" max="13315" width="20" customWidth="1"/>
    <col min="13316" max="13316" width="23.796875" customWidth="1"/>
    <col min="13318" max="13318" width="10.69921875" bestFit="1" customWidth="1"/>
    <col min="13319" max="13319" width="9.69921875" bestFit="1" customWidth="1"/>
    <col min="13569" max="13569" width="6.796875" customWidth="1"/>
    <col min="13570" max="13570" width="29.59765625" customWidth="1"/>
    <col min="13571" max="13571" width="20" customWidth="1"/>
    <col min="13572" max="13572" width="23.796875" customWidth="1"/>
    <col min="13574" max="13574" width="10.69921875" bestFit="1" customWidth="1"/>
    <col min="13575" max="13575" width="9.69921875" bestFit="1" customWidth="1"/>
    <col min="13825" max="13825" width="6.796875" customWidth="1"/>
    <col min="13826" max="13826" width="29.59765625" customWidth="1"/>
    <col min="13827" max="13827" width="20" customWidth="1"/>
    <col min="13828" max="13828" width="23.796875" customWidth="1"/>
    <col min="13830" max="13830" width="10.69921875" bestFit="1" customWidth="1"/>
    <col min="13831" max="13831" width="9.69921875" bestFit="1" customWidth="1"/>
    <col min="14081" max="14081" width="6.796875" customWidth="1"/>
    <col min="14082" max="14082" width="29.59765625" customWidth="1"/>
    <col min="14083" max="14083" width="20" customWidth="1"/>
    <col min="14084" max="14084" width="23.796875" customWidth="1"/>
    <col min="14086" max="14086" width="10.69921875" bestFit="1" customWidth="1"/>
    <col min="14087" max="14087" width="9.69921875" bestFit="1" customWidth="1"/>
    <col min="14337" max="14337" width="6.796875" customWidth="1"/>
    <col min="14338" max="14338" width="29.59765625" customWidth="1"/>
    <col min="14339" max="14339" width="20" customWidth="1"/>
    <col min="14340" max="14340" width="23.796875" customWidth="1"/>
    <col min="14342" max="14342" width="10.69921875" bestFit="1" customWidth="1"/>
    <col min="14343" max="14343" width="9.69921875" bestFit="1" customWidth="1"/>
    <col min="14593" max="14593" width="6.796875" customWidth="1"/>
    <col min="14594" max="14594" width="29.59765625" customWidth="1"/>
    <col min="14595" max="14595" width="20" customWidth="1"/>
    <col min="14596" max="14596" width="23.796875" customWidth="1"/>
    <col min="14598" max="14598" width="10.69921875" bestFit="1" customWidth="1"/>
    <col min="14599" max="14599" width="9.69921875" bestFit="1" customWidth="1"/>
    <col min="14849" max="14849" width="6.796875" customWidth="1"/>
    <col min="14850" max="14850" width="29.59765625" customWidth="1"/>
    <col min="14851" max="14851" width="20" customWidth="1"/>
    <col min="14852" max="14852" width="23.796875" customWidth="1"/>
    <col min="14854" max="14854" width="10.69921875" bestFit="1" customWidth="1"/>
    <col min="14855" max="14855" width="9.69921875" bestFit="1" customWidth="1"/>
    <col min="15105" max="15105" width="6.796875" customWidth="1"/>
    <col min="15106" max="15106" width="29.59765625" customWidth="1"/>
    <col min="15107" max="15107" width="20" customWidth="1"/>
    <col min="15108" max="15108" width="23.796875" customWidth="1"/>
    <col min="15110" max="15110" width="10.69921875" bestFit="1" customWidth="1"/>
    <col min="15111" max="15111" width="9.69921875" bestFit="1" customWidth="1"/>
    <col min="15361" max="15361" width="6.796875" customWidth="1"/>
    <col min="15362" max="15362" width="29.59765625" customWidth="1"/>
    <col min="15363" max="15363" width="20" customWidth="1"/>
    <col min="15364" max="15364" width="23.796875" customWidth="1"/>
    <col min="15366" max="15366" width="10.69921875" bestFit="1" customWidth="1"/>
    <col min="15367" max="15367" width="9.69921875" bestFit="1" customWidth="1"/>
    <col min="15617" max="15617" width="6.796875" customWidth="1"/>
    <col min="15618" max="15618" width="29.59765625" customWidth="1"/>
    <col min="15619" max="15619" width="20" customWidth="1"/>
    <col min="15620" max="15620" width="23.796875" customWidth="1"/>
    <col min="15622" max="15622" width="10.69921875" bestFit="1" customWidth="1"/>
    <col min="15623" max="15623" width="9.69921875" bestFit="1" customWidth="1"/>
    <col min="15873" max="15873" width="6.796875" customWidth="1"/>
    <col min="15874" max="15874" width="29.59765625" customWidth="1"/>
    <col min="15875" max="15875" width="20" customWidth="1"/>
    <col min="15876" max="15876" width="23.796875" customWidth="1"/>
    <col min="15878" max="15878" width="10.69921875" bestFit="1" customWidth="1"/>
    <col min="15879" max="15879" width="9.69921875" bestFit="1" customWidth="1"/>
    <col min="16129" max="16129" width="6.796875" customWidth="1"/>
    <col min="16130" max="16130" width="29.59765625" customWidth="1"/>
    <col min="16131" max="16131" width="20" customWidth="1"/>
    <col min="16132" max="16132" width="23.796875" customWidth="1"/>
    <col min="16134" max="16134" width="10.69921875" bestFit="1" customWidth="1"/>
    <col min="16135" max="16135" width="9.69921875" bestFit="1" customWidth="1"/>
  </cols>
  <sheetData>
    <row r="1" spans="1:4" x14ac:dyDescent="0.3">
      <c r="A1" t="s">
        <v>95</v>
      </c>
    </row>
    <row r="2" spans="1:4" x14ac:dyDescent="0.3">
      <c r="A2" t="s">
        <v>109</v>
      </c>
    </row>
    <row r="3" spans="1:4" x14ac:dyDescent="0.3">
      <c r="D3" t="s">
        <v>92</v>
      </c>
    </row>
    <row r="4" spans="1:4" x14ac:dyDescent="0.3">
      <c r="A4" s="41"/>
      <c r="B4" s="42"/>
      <c r="C4" s="43"/>
      <c r="D4" s="44"/>
    </row>
    <row r="5" spans="1:4" x14ac:dyDescent="0.3">
      <c r="A5" s="144" t="s">
        <v>69</v>
      </c>
      <c r="B5" s="144"/>
      <c r="C5" s="144"/>
      <c r="D5" s="144"/>
    </row>
    <row r="6" spans="1:4" x14ac:dyDescent="0.3">
      <c r="A6" s="144" t="s">
        <v>70</v>
      </c>
      <c r="B6" s="144"/>
      <c r="C6" s="144"/>
      <c r="D6" s="144"/>
    </row>
    <row r="7" spans="1:4" x14ac:dyDescent="0.3">
      <c r="A7" s="45"/>
    </row>
    <row r="8" spans="1:4" x14ac:dyDescent="0.3">
      <c r="A8" s="45" t="s">
        <v>108</v>
      </c>
    </row>
    <row r="9" spans="1:4" x14ac:dyDescent="0.3">
      <c r="A9" s="45" t="s">
        <v>71</v>
      </c>
    </row>
    <row r="10" spans="1:4" x14ac:dyDescent="0.3">
      <c r="A10" s="144" t="s">
        <v>72</v>
      </c>
      <c r="B10" s="144"/>
      <c r="C10" s="144"/>
      <c r="D10" s="144"/>
    </row>
    <row r="11" spans="1:4" x14ac:dyDescent="0.3">
      <c r="A11" s="144" t="s">
        <v>73</v>
      </c>
      <c r="B11" s="144"/>
      <c r="C11" s="144"/>
      <c r="D11" s="144"/>
    </row>
    <row r="12" spans="1:4" x14ac:dyDescent="0.3">
      <c r="A12" s="144" t="s">
        <v>87</v>
      </c>
      <c r="B12" s="144"/>
      <c r="C12" s="144"/>
      <c r="D12" s="144"/>
    </row>
    <row r="13" spans="1:4" x14ac:dyDescent="0.3">
      <c r="A13" s="176" t="s">
        <v>74</v>
      </c>
      <c r="B13" s="176"/>
      <c r="C13" s="176"/>
      <c r="D13" s="176"/>
    </row>
    <row r="14" spans="1:4" x14ac:dyDescent="0.3">
      <c r="A14" s="176" t="s">
        <v>75</v>
      </c>
      <c r="B14" s="176"/>
      <c r="C14" s="176"/>
      <c r="D14" s="176"/>
    </row>
    <row r="15" spans="1:4" x14ac:dyDescent="0.3">
      <c r="D15" s="46" t="s">
        <v>76</v>
      </c>
    </row>
    <row r="16" spans="1:4" x14ac:dyDescent="0.3">
      <c r="A16" s="47" t="s">
        <v>41</v>
      </c>
      <c r="B16" s="47" t="s">
        <v>46</v>
      </c>
      <c r="C16" s="47" t="s">
        <v>77</v>
      </c>
      <c r="D16" s="47" t="s">
        <v>60</v>
      </c>
    </row>
    <row r="17" spans="1:11" x14ac:dyDescent="0.3">
      <c r="A17" s="102" t="s">
        <v>13</v>
      </c>
      <c r="B17" s="102" t="s">
        <v>78</v>
      </c>
      <c r="C17" s="103">
        <f>C18+C19</f>
        <v>0</v>
      </c>
      <c r="D17" s="104"/>
    </row>
    <row r="18" spans="1:11" x14ac:dyDescent="0.3">
      <c r="A18" s="50">
        <v>1</v>
      </c>
      <c r="B18" s="51" t="s">
        <v>79</v>
      </c>
      <c r="C18" s="52"/>
      <c r="D18" s="52"/>
    </row>
    <row r="19" spans="1:11" x14ac:dyDescent="0.3">
      <c r="A19" s="53">
        <v>2</v>
      </c>
      <c r="B19" s="54" t="s">
        <v>89</v>
      </c>
      <c r="C19" s="55"/>
      <c r="D19" s="56"/>
    </row>
    <row r="20" spans="1:11" ht="18" customHeight="1" x14ac:dyDescent="0.3">
      <c r="A20" s="57"/>
      <c r="B20" s="58" t="s">
        <v>99</v>
      </c>
      <c r="C20" s="59"/>
      <c r="D20" s="60"/>
      <c r="G20" s="61"/>
      <c r="H20" s="62"/>
      <c r="I20" s="63"/>
      <c r="J20" s="64"/>
      <c r="K20" s="65"/>
    </row>
    <row r="21" spans="1:11" ht="18" customHeight="1" x14ac:dyDescent="0.3">
      <c r="A21" s="57"/>
      <c r="B21" s="58" t="s">
        <v>80</v>
      </c>
      <c r="C21" s="59"/>
      <c r="D21" s="60"/>
      <c r="G21" s="61"/>
      <c r="H21" s="62"/>
      <c r="I21" s="63"/>
      <c r="J21" s="64"/>
      <c r="K21" s="65"/>
    </row>
    <row r="22" spans="1:11" ht="18" customHeight="1" x14ac:dyDescent="0.3">
      <c r="A22" s="57"/>
      <c r="B22" s="58" t="s">
        <v>81</v>
      </c>
      <c r="C22" s="59"/>
      <c r="D22" s="60"/>
      <c r="G22" s="61"/>
      <c r="H22" s="62"/>
      <c r="I22" s="63"/>
      <c r="J22" s="64"/>
      <c r="K22" s="65"/>
    </row>
    <row r="23" spans="1:11" ht="18" customHeight="1" x14ac:dyDescent="0.3">
      <c r="A23" s="57"/>
      <c r="B23" s="58" t="s">
        <v>82</v>
      </c>
      <c r="C23" s="59"/>
      <c r="D23" s="60"/>
      <c r="G23" s="61"/>
      <c r="H23" s="62"/>
      <c r="I23" s="63"/>
      <c r="J23" s="64"/>
      <c r="K23" s="65"/>
    </row>
    <row r="24" spans="1:11" ht="18" x14ac:dyDescent="0.3">
      <c r="A24" s="57"/>
      <c r="B24" s="58" t="s">
        <v>42</v>
      </c>
      <c r="C24" s="59"/>
      <c r="D24" s="60"/>
      <c r="G24" s="61"/>
      <c r="H24" s="62"/>
      <c r="I24" s="63"/>
      <c r="J24" s="64"/>
      <c r="K24" s="65"/>
    </row>
    <row r="25" spans="1:11" ht="18" customHeight="1" x14ac:dyDescent="0.3">
      <c r="A25" s="66"/>
      <c r="B25" s="67" t="s">
        <v>83</v>
      </c>
      <c r="C25" s="68"/>
      <c r="D25" s="69"/>
      <c r="G25" s="61"/>
      <c r="H25" s="62"/>
      <c r="I25" s="63"/>
      <c r="J25" s="64"/>
      <c r="K25" s="65"/>
    </row>
    <row r="26" spans="1:11" ht="18" customHeight="1" x14ac:dyDescent="0.3">
      <c r="A26" s="97"/>
      <c r="B26" s="106" t="s">
        <v>88</v>
      </c>
      <c r="C26" s="98"/>
      <c r="D26" s="99"/>
      <c r="G26" s="100"/>
      <c r="H26" s="100"/>
      <c r="I26" s="101"/>
      <c r="J26" s="101"/>
      <c r="K26" s="101"/>
    </row>
    <row r="27" spans="1:11" ht="26.4" x14ac:dyDescent="0.3">
      <c r="A27" s="102" t="s">
        <v>23</v>
      </c>
      <c r="B27" s="102" t="s">
        <v>84</v>
      </c>
      <c r="C27" s="103">
        <f>SUM(C28:C33)</f>
        <v>0</v>
      </c>
      <c r="D27" s="105"/>
    </row>
    <row r="28" spans="1:11" s="38" customFormat="1" x14ac:dyDescent="0.3">
      <c r="A28" s="71"/>
      <c r="B28" s="72" t="s">
        <v>90</v>
      </c>
      <c r="C28" s="73"/>
      <c r="D28" s="74"/>
    </row>
    <row r="29" spans="1:11" s="38" customFormat="1" x14ac:dyDescent="0.3">
      <c r="A29" s="75"/>
      <c r="B29" s="58"/>
      <c r="C29" s="59"/>
      <c r="D29" s="76"/>
    </row>
    <row r="30" spans="1:11" s="38" customFormat="1" x14ac:dyDescent="0.3">
      <c r="A30" s="75"/>
      <c r="B30" s="58"/>
      <c r="C30" s="59"/>
      <c r="D30" s="76"/>
    </row>
    <row r="31" spans="1:11" s="38" customFormat="1" x14ac:dyDescent="0.3">
      <c r="A31" s="75"/>
      <c r="B31" s="58"/>
      <c r="C31" s="77"/>
      <c r="D31" s="76"/>
    </row>
    <row r="32" spans="1:11" s="38" customFormat="1" x14ac:dyDescent="0.3">
      <c r="A32" s="75"/>
      <c r="B32" s="58"/>
      <c r="C32" s="77"/>
      <c r="D32" s="76"/>
    </row>
    <row r="33" spans="1:4" x14ac:dyDescent="0.3">
      <c r="A33" s="53"/>
      <c r="B33" s="58"/>
      <c r="C33" s="78"/>
      <c r="D33" s="56"/>
    </row>
    <row r="34" spans="1:4" x14ac:dyDescent="0.3">
      <c r="A34" s="53"/>
      <c r="B34" s="79"/>
      <c r="C34" s="56"/>
      <c r="D34" s="56"/>
    </row>
    <row r="35" spans="1:4" x14ac:dyDescent="0.3">
      <c r="A35" s="53"/>
      <c r="B35" s="79"/>
      <c r="C35" s="56"/>
      <c r="D35" s="56"/>
    </row>
    <row r="36" spans="1:4" x14ac:dyDescent="0.3">
      <c r="A36" s="53"/>
      <c r="B36" s="80"/>
      <c r="C36" s="56"/>
      <c r="D36" s="56"/>
    </row>
    <row r="37" spans="1:4" x14ac:dyDescent="0.3">
      <c r="A37" s="81"/>
      <c r="B37" s="81"/>
      <c r="C37" s="82"/>
      <c r="D37" s="82"/>
    </row>
    <row r="38" spans="1:4" ht="26.4" x14ac:dyDescent="0.3">
      <c r="A38" s="48" t="s">
        <v>23</v>
      </c>
      <c r="B38" s="48" t="s">
        <v>85</v>
      </c>
      <c r="C38" s="49">
        <f>C17-C27</f>
        <v>0</v>
      </c>
      <c r="D38" s="70"/>
    </row>
    <row r="39" spans="1:4" x14ac:dyDescent="0.3">
      <c r="A39" s="83"/>
      <c r="B39" s="84"/>
      <c r="C39" s="85"/>
      <c r="D39" s="85"/>
    </row>
    <row r="40" spans="1:4" x14ac:dyDescent="0.3">
      <c r="A40" s="86"/>
      <c r="B40" s="87"/>
      <c r="C40" s="88"/>
      <c r="D40" s="88"/>
    </row>
    <row r="41" spans="1:4" x14ac:dyDescent="0.3">
      <c r="A41" s="86"/>
      <c r="B41" s="87"/>
      <c r="C41" s="88"/>
      <c r="D41" s="88"/>
    </row>
    <row r="42" spans="1:4" x14ac:dyDescent="0.3">
      <c r="A42" s="89"/>
      <c r="B42" s="90"/>
      <c r="C42" s="91"/>
      <c r="D42" s="91"/>
    </row>
    <row r="43" spans="1:4" x14ac:dyDescent="0.3">
      <c r="A43" s="92"/>
    </row>
    <row r="44" spans="1:4" x14ac:dyDescent="0.3">
      <c r="C44" s="151" t="s">
        <v>91</v>
      </c>
      <c r="D44" s="151"/>
    </row>
    <row r="45" spans="1:4" x14ac:dyDescent="0.3">
      <c r="B45" s="93" t="s">
        <v>50</v>
      </c>
      <c r="D45" s="94" t="s">
        <v>86</v>
      </c>
    </row>
    <row r="46" spans="1:4" x14ac:dyDescent="0.3">
      <c r="A46" s="41"/>
      <c r="B46" s="95"/>
      <c r="C46" s="96"/>
      <c r="D46" s="44"/>
    </row>
    <row r="47" spans="1:4" x14ac:dyDescent="0.3">
      <c r="B47" s="93"/>
    </row>
    <row r="48" spans="1:4" x14ac:dyDescent="0.3">
      <c r="B48" s="93"/>
    </row>
    <row r="49" spans="2:4" x14ac:dyDescent="0.3">
      <c r="B49" s="93"/>
    </row>
    <row r="50" spans="2:4" x14ac:dyDescent="0.3">
      <c r="B50" s="93"/>
      <c r="D50" s="93"/>
    </row>
  </sheetData>
  <mergeCells count="8">
    <mergeCell ref="C44:D44"/>
    <mergeCell ref="A5:D5"/>
    <mergeCell ref="A6:D6"/>
    <mergeCell ref="A10:D10"/>
    <mergeCell ref="A11:D11"/>
    <mergeCell ref="A12:D12"/>
    <mergeCell ref="A13:D13"/>
    <mergeCell ref="A14:D1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J22" sqref="J22"/>
    </sheetView>
  </sheetViews>
  <sheetFormatPr defaultRowHeight="15.6" x14ac:dyDescent="0.3"/>
  <sheetData>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CÔNG KHAI THÔNG TIN TÀI CHÍNH</vt:lpstr>
      <vt:lpstr>mẫu biểu số 01</vt:lpstr>
      <vt:lpstr>mẫu biểu số 2</vt:lpstr>
      <vt:lpstr>mẫu biểu số 03</vt:lpstr>
      <vt:lpstr>mẫu biểu số 04</vt:lpstr>
      <vt:lpstr>nội dung 5</vt:lpstr>
      <vt:lpstr>'mẫu biểu số 01'!Print_Area</vt:lpstr>
      <vt:lpstr>'mẫu biểu số 03'!Print_Area</vt:lpstr>
      <vt:lpstr>'mẫu biểu số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STMTLS</dc:creator>
  <cp:lastModifiedBy>TRUONGVX</cp:lastModifiedBy>
  <cp:lastPrinted>2025-11-06T14:29:51Z</cp:lastPrinted>
  <dcterms:created xsi:type="dcterms:W3CDTF">2024-09-24T03:04:38Z</dcterms:created>
  <dcterms:modified xsi:type="dcterms:W3CDTF">2025-11-06T14:42:07Z</dcterms:modified>
</cp:coreProperties>
</file>